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⑤(1.111)－(1.111)くり下がりなし" sheetId="1" r:id="rId1"/>
  </sheets>
  <definedNames>
    <definedName name="go" localSheetId="0">INDIRECT('⑤(1.111)－(1.111)くり下がりなし'!$AG$40)</definedName>
    <definedName name="hati" localSheetId="0">INDIRECT('⑤(1.111)－(1.111)くり下がりなし'!$AG$43)</definedName>
    <definedName name="hati">INDIRECT(#REF!)</definedName>
    <definedName name="hatihati">INDIRECT(#REF!)</definedName>
    <definedName name="iti" localSheetId="0">INDIRECT('⑤(1.111)－(1.111)くり下がりなし'!$AG$36)</definedName>
    <definedName name="iti">INDIRECT(#REF!)</definedName>
    <definedName name="itit">INDIRECT(#REF!)</definedName>
    <definedName name="ju" localSheetId="0">INDIRECT('⑤(1.111)－(1.111)くり下がりなし'!$AG$45)</definedName>
    <definedName name="ju">INDIRECT(#REF!)</definedName>
    <definedName name="juiti" localSheetId="0">INDIRECT('⑤(1.111)－(1.111)くり下がりなし'!$AG$46)</definedName>
    <definedName name="juiti">INDIRECT(#REF!)</definedName>
    <definedName name="juni" localSheetId="0">INDIRECT('⑤(1.111)－(1.111)くり下がりなし'!$AG$47)</definedName>
    <definedName name="juni">INDIRECT(#REF!)</definedName>
    <definedName name="ku" localSheetId="0">INDIRECT('⑤(1.111)－(1.111)くり下がりなし'!$AG$44)</definedName>
    <definedName name="ku">INDIRECT(#REF!)</definedName>
    <definedName name="nana" localSheetId="0">INDIRECT('⑤(1.111)－(1.111)くり下がりなし'!$AG$42)</definedName>
    <definedName name="nana">INDIRECT(#REF!)</definedName>
    <definedName name="ni" localSheetId="0">INDIRECT('⑤(1.111)－(1.111)くり下がりなし'!$AG$37)</definedName>
    <definedName name="ni">INDIRECT(#REF!)</definedName>
    <definedName name="NO">'⑤(1.111)－(1.111)くり下がりなし'!$AC$40</definedName>
    <definedName name="OK">#REF!</definedName>
    <definedName name="OKA">'⑤(1.111)－(1.111)くり下がりなし'!$AC$45</definedName>
    <definedName name="OKB">'⑤(1.111)－(1.111)くり下がりなし'!$AC$46</definedName>
    <definedName name="OKC">'⑤(1.111)－(1.111)くり下がりなし'!$AC$47</definedName>
    <definedName name="_xlnm.Print_Area" localSheetId="0">'⑤(1.111)－(1.111)くり下がりなし'!$A$1:$AA$62</definedName>
    <definedName name="roku" localSheetId="0">INDIRECT('⑤(1.111)－(1.111)くり下がりなし'!$AG$41)</definedName>
    <definedName name="roku">INDIRECT(#REF!)</definedName>
    <definedName name="san" localSheetId="0">INDIRECT('⑤(1.111)－(1.111)くり下がりなし'!$AG$38)</definedName>
    <definedName name="san">INDIRECT(#REF!)</definedName>
    <definedName name="si" localSheetId="0">INDIRECT('⑤(1.111)－(1.111)くり下がりなし'!$AG$39)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45" i="1" l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2" i="1" l="1"/>
  <c r="CO23" i="1"/>
  <c r="CO39" i="1"/>
  <c r="CO28" i="1"/>
  <c r="CO44" i="1"/>
  <c r="CO21" i="1"/>
  <c r="CO37" i="1"/>
  <c r="CO25" i="1"/>
  <c r="CO41" i="1"/>
  <c r="CO38" i="1"/>
  <c r="CO19" i="1"/>
  <c r="CO40" i="1"/>
  <c r="CO34" i="1"/>
  <c r="CO27" i="1"/>
  <c r="CO43" i="1"/>
  <c r="CO32" i="1"/>
  <c r="CO26" i="1"/>
  <c r="CO36" i="1"/>
  <c r="CO45" i="1"/>
  <c r="CO20" i="1"/>
  <c r="CO33" i="1"/>
  <c r="CO42" i="1"/>
  <c r="CO31" i="1"/>
  <c r="CO30" i="1"/>
  <c r="CO29" i="1"/>
  <c r="CO35" i="1"/>
  <c r="CO24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<sst xmlns="http://schemas.openxmlformats.org/spreadsheetml/2006/main" count="138" uniqueCount="61">
  <si>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</si>
  <si>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</si>
  <si>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</si>
  <si>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</si>
  <si>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</si>
  <si>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</si>
  <si>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</si>
  <si>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</si>
  <si>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</si>
  <si>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</si>
  <si>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</si>
  <si>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</si>
  <si>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</si>
  <si>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</si>
  <si>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</si>
  <si>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</si>
  <si>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</si>
  <si>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</si>
  <si>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</si>
  <si>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</si>
  <si>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</si>
  <si>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</si>
  <si>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</si>
  <si>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</si>
  <si>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</si>
  <si>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</si>
  <si>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</si>
  <si>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</si>
  <si>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</si>
  <si>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</si>
  <si>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</si>
  <si>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</si>
  <si>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</si>
  <si>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</si>
  <si>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</si>
  <si>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</si>
  <si>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</si>
  <si>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</si>
  <si>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</si>
  <si>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</si>
  <si>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</si>
  <si>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</si>
  <si>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</si>
  <si>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</si>
  <si>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</si>
  <si>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</si>
  <si>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</si>
  <si>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</si>
  <si>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</si>
  <si>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</si>
  <si>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</si>
  <si>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</si>
  <si>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</si>
  <si>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</si>
  <si>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</si>
  <si>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</si>
  <si>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</si>
  <si>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</si>
  <si>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</si>
  <si>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</si>
  <si>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31" eb="32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</si>
</sst>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1" t="s">
        <v>60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2">
        <v>1</v>
      </c>
      <c r="Z1" s="62"/>
      <c r="AA1" s="1"/>
      <c r="AE1" s="3" t="s">
        <v>0</v>
      </c>
      <c r="AF1" s="4">
        <f ca="1">BI1*10000+BN1*1000+BS1*100+BX1*10+CC1</f>
        <v>6663</v>
      </c>
      <c r="AG1" s="4" t="s">
        <v>59</v>
      </c>
      <c r="AH1" s="4">
        <f ca="1">BJ1*10000+BO1*1000+BT1*100+BY1*10+CD1</f>
        <v>6563</v>
      </c>
      <c r="AI1" s="4" t="s">
        <v>2</v>
      </c>
      <c r="AJ1" s="4">
        <f ca="1">AF1-AH1</f>
        <v>100</v>
      </c>
      <c r="AL1" s="4">
        <f ca="1">BI1</f>
        <v>0</v>
      </c>
      <c r="AM1" s="4">
        <f ca="1">BN1</f>
        <v>6</v>
      </c>
      <c r="AN1" s="4" t="s">
        <v>3</v>
      </c>
      <c r="AO1" s="4">
        <f ca="1">BS1</f>
        <v>6</v>
      </c>
      <c r="AP1" s="4">
        <f ca="1">BX1</f>
        <v>6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6</v>
      </c>
      <c r="AU1" s="4" t="s">
        <v>3</v>
      </c>
      <c r="AV1" s="4">
        <f ca="1">BT1</f>
        <v>5</v>
      </c>
      <c r="AW1" s="4">
        <f ca="1">BY1</f>
        <v>6</v>
      </c>
      <c r="AX1" s="4">
        <f ca="1">CD1</f>
        <v>3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1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6</v>
      </c>
      <c r="BO1" s="6">
        <f ca="1">VLOOKUP($CO1,$CQ$1:$CS$100,3,FALSE)</f>
        <v>6</v>
      </c>
      <c r="BP1" s="7"/>
      <c r="BQ1" s="5" t="s">
        <v>7</v>
      </c>
      <c r="BR1" s="4">
        <v>1</v>
      </c>
      <c r="BS1" s="8">
        <f ca="1">VLOOKUP($CV1,$CX$1:$CZ$100,2,FALSE)</f>
        <v>6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6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3</v>
      </c>
      <c r="CE1" s="9"/>
      <c r="CF1" s="7"/>
      <c r="CG1" s="10">
        <f ca="1">RAND()</f>
        <v>5.4338482853927395E-2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0.51402147263395159</v>
      </c>
      <c r="CO1" s="11">
        <f ca="1">RANK(CN1,$CN$1:$CN$100,)</f>
        <v>21</v>
      </c>
      <c r="CP1" s="4"/>
      <c r="CQ1" s="4">
        <v>1</v>
      </c>
      <c r="CR1" s="4">
        <v>1</v>
      </c>
      <c r="CS1" s="4">
        <v>1</v>
      </c>
      <c r="CU1" s="10">
        <f ca="1">RAND()</f>
        <v>0.47543170741894769</v>
      </c>
      <c r="CV1" s="11">
        <f ca="1">RANK(CU1,$CU$1:$CU$100,)</f>
        <v>26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0.58203346571256764</v>
      </c>
      <c r="DC1" s="11">
        <f ca="1">RANK(DB1,$DB$1:$DB$100,)</f>
        <v>27</v>
      </c>
      <c r="DD1" s="4"/>
      <c r="DE1" s="4">
        <v>1</v>
      </c>
      <c r="DF1" s="4">
        <v>1</v>
      </c>
      <c r="DG1" s="4">
        <v>0</v>
      </c>
      <c r="DI1" s="10">
        <f ca="1">RAND()</f>
        <v>0.88565939644905245</v>
      </c>
      <c r="DJ1" s="11">
        <f ca="1">RANK(DI1,$DI$1:$DI$100,)</f>
        <v>6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3" t="s">
        <v>10</v>
      </c>
      <c r="C2" s="64"/>
      <c r="D2" s="64"/>
      <c r="E2" s="64"/>
      <c r="F2" s="64"/>
      <c r="G2" s="65"/>
      <c r="H2" s="66" t="s">
        <v>11</v>
      </c>
      <c r="I2" s="67"/>
      <c r="J2" s="67"/>
      <c r="K2" s="67"/>
      <c r="L2" s="68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1"/>
      <c r="AE2" s="2" t="s">
        <v>12</v>
      </c>
      <c r="AF2" s="4">
        <f t="shared" ref="AF2:AF12" ca="1" si="1">BI2*10000+BN2*1000+BS2*100+BX2*10+CC2</f>
        <v>4156</v>
      </c>
      <c r="AG2" s="4" t="s">
        <v>59</v>
      </c>
      <c r="AH2" s="4">
        <f t="shared" ref="AH2:AH12" ca="1" si="2">BJ2*10000+BO2*1000+BT2*100+BY2*10+CD2</f>
        <v>3131</v>
      </c>
      <c r="AI2" s="4" t="s">
        <v>13</v>
      </c>
      <c r="AJ2" s="4">
        <f t="shared" ref="AJ2:AJ12" ca="1" si="3">AF2-AH2</f>
        <v>1025</v>
      </c>
      <c r="AL2" s="4">
        <f t="shared" ref="AL2:AL12" ca="1" si="4">BI2</f>
        <v>0</v>
      </c>
      <c r="AM2" s="4">
        <f t="shared" ref="AM2:AM12" ca="1" si="5">BN2</f>
        <v>4</v>
      </c>
      <c r="AN2" s="4" t="s">
        <v>3</v>
      </c>
      <c r="AO2" s="4">
        <f t="shared" ref="AO2:AO12" ca="1" si="6">BS2</f>
        <v>1</v>
      </c>
      <c r="AP2" s="4">
        <f t="shared" ref="AP2:AP12" ca="1" si="7">BX2</f>
        <v>5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15</v>
      </c>
      <c r="AV2" s="4">
        <f t="shared" ref="AV2:AV12" ca="1" si="11">BT2</f>
        <v>1</v>
      </c>
      <c r="AW2" s="4">
        <f t="shared" ref="AW2:AW12" ca="1" si="12">BY2</f>
        <v>3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2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4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1</v>
      </c>
      <c r="BT2" s="8">
        <f t="shared" ca="1" si="0"/>
        <v>1</v>
      </c>
      <c r="BU2" s="9"/>
      <c r="BW2" s="4">
        <v>2</v>
      </c>
      <c r="BX2" s="8">
        <f t="shared" ref="BX2:BX12" ca="1" si="24">VLOOKUP($DC2,$DE$1:$DG$100,2,FALSE)</f>
        <v>5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0.22964351827429208</v>
      </c>
      <c r="CH2" s="11">
        <f t="shared" ref="CH2:CH18" ca="1" si="29">RANK(CG2,$CG$1:$CG$100,)</f>
        <v>10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45" ca="1" si="30">RAND()</f>
        <v>0.82291817628121189</v>
      </c>
      <c r="CO2" s="11">
        <f t="shared" ref="CO2:CO18" ca="1" si="31">RANK(CN2,$CN$1:$CN$100,)</f>
        <v>9</v>
      </c>
      <c r="CP2" s="4"/>
      <c r="CQ2" s="4">
        <v>2</v>
      </c>
      <c r="CR2" s="4">
        <v>2</v>
      </c>
      <c r="CS2" s="4">
        <v>1</v>
      </c>
      <c r="CU2" s="10">
        <f t="shared" ref="CU2:CU54" ca="1" si="32">RAND()</f>
        <v>0.96499028966409961</v>
      </c>
      <c r="CV2" s="11">
        <f t="shared" ref="CV2:CV54" ca="1" si="33">RANK(CU2,$CU$1:$CU$100,)</f>
        <v>2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0.68827218535816992</v>
      </c>
      <c r="DC2" s="11">
        <f t="shared" ref="DC2:DC54" ca="1" si="35">RANK(DB2,$DB$1:$DB$100,)</f>
        <v>18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0.56117769989657373</v>
      </c>
      <c r="DJ2" s="11">
        <f t="shared" ref="DJ2:DJ45" ca="1" si="37">RANK(DI2,$DI$1:$DI$100,)</f>
        <v>16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8969</v>
      </c>
      <c r="AG3" s="4" t="s">
        <v>59</v>
      </c>
      <c r="AH3" s="4">
        <f t="shared" ca="1" si="2"/>
        <v>2818</v>
      </c>
      <c r="AI3" s="4" t="s">
        <v>13</v>
      </c>
      <c r="AJ3" s="4">
        <f t="shared" ca="1" si="3"/>
        <v>6151</v>
      </c>
      <c r="AL3" s="4">
        <f t="shared" ca="1" si="4"/>
        <v>0</v>
      </c>
      <c r="AM3" s="4">
        <f t="shared" ca="1" si="5"/>
        <v>8</v>
      </c>
      <c r="AN3" s="4" t="s">
        <v>17</v>
      </c>
      <c r="AO3" s="4">
        <f t="shared" ca="1" si="6"/>
        <v>9</v>
      </c>
      <c r="AP3" s="4">
        <f t="shared" ca="1" si="7"/>
        <v>6</v>
      </c>
      <c r="AQ3" s="4">
        <f t="shared" ca="1" si="8"/>
        <v>9</v>
      </c>
      <c r="AR3" s="4" t="s">
        <v>1</v>
      </c>
      <c r="AS3" s="4">
        <f t="shared" ca="1" si="9"/>
        <v>0</v>
      </c>
      <c r="AT3" s="4">
        <f t="shared" ca="1" si="10"/>
        <v>2</v>
      </c>
      <c r="AU3" s="4" t="s">
        <v>17</v>
      </c>
      <c r="AV3" s="4">
        <f t="shared" ca="1" si="11"/>
        <v>8</v>
      </c>
      <c r="AW3" s="4">
        <f t="shared" ca="1" si="12"/>
        <v>1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6</v>
      </c>
      <c r="BB3" s="4" t="s">
        <v>3</v>
      </c>
      <c r="BC3" s="4">
        <f t="shared" ca="1" si="16"/>
        <v>1</v>
      </c>
      <c r="BD3" s="4">
        <f t="shared" ca="1" si="17"/>
        <v>5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8</v>
      </c>
      <c r="BO3" s="6">
        <f t="shared" ca="1" si="22"/>
        <v>2</v>
      </c>
      <c r="BP3" s="7"/>
      <c r="BR3" s="4">
        <v>3</v>
      </c>
      <c r="BS3" s="8">
        <f t="shared" ca="1" si="23"/>
        <v>9</v>
      </c>
      <c r="BT3" s="8">
        <f t="shared" ca="1" si="0"/>
        <v>8</v>
      </c>
      <c r="BU3" s="9"/>
      <c r="BW3" s="4">
        <v>3</v>
      </c>
      <c r="BX3" s="8">
        <f t="shared" ca="1" si="24"/>
        <v>6</v>
      </c>
      <c r="BY3" s="8">
        <f t="shared" ca="1" si="25"/>
        <v>1</v>
      </c>
      <c r="BZ3" s="9"/>
      <c r="CB3" s="4">
        <v>3</v>
      </c>
      <c r="CC3" s="8">
        <f t="shared" ca="1" si="26"/>
        <v>9</v>
      </c>
      <c r="CD3" s="8">
        <f t="shared" ca="1" si="27"/>
        <v>8</v>
      </c>
      <c r="CE3" s="9"/>
      <c r="CF3" s="7"/>
      <c r="CG3" s="10">
        <f t="shared" ca="1" si="28"/>
        <v>3.3097524168053116E-2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0.26073280555222245</v>
      </c>
      <c r="CO3" s="11">
        <f t="shared" ca="1" si="31"/>
        <v>30</v>
      </c>
      <c r="CP3" s="4"/>
      <c r="CQ3" s="4">
        <v>3</v>
      </c>
      <c r="CR3" s="4">
        <v>2</v>
      </c>
      <c r="CS3" s="4">
        <v>2</v>
      </c>
      <c r="CU3" s="10">
        <f t="shared" ca="1" si="32"/>
        <v>5.3854743040035347E-2</v>
      </c>
      <c r="CV3" s="11">
        <f t="shared" ca="1" si="33"/>
        <v>53</v>
      </c>
      <c r="CW3" s="4"/>
      <c r="CX3" s="4">
        <v>3</v>
      </c>
      <c r="CY3" s="4">
        <v>2</v>
      </c>
      <c r="CZ3" s="4">
        <v>0</v>
      </c>
      <c r="DB3" s="10">
        <f t="shared" ca="1" si="34"/>
        <v>0.60660162143494911</v>
      </c>
      <c r="DC3" s="11">
        <f t="shared" ca="1" si="35"/>
        <v>22</v>
      </c>
      <c r="DD3" s="4"/>
      <c r="DE3" s="4">
        <v>3</v>
      </c>
      <c r="DF3" s="4">
        <v>2</v>
      </c>
      <c r="DG3" s="4">
        <v>0</v>
      </c>
      <c r="DI3" s="10">
        <f t="shared" ca="1" si="36"/>
        <v>6.2588961393946652E-2</v>
      </c>
      <c r="DJ3" s="11">
        <f t="shared" ca="1" si="37"/>
        <v>44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6927</v>
      </c>
      <c r="AG4" s="4" t="s">
        <v>59</v>
      </c>
      <c r="AH4" s="4">
        <f t="shared" ca="1" si="2"/>
        <v>3101</v>
      </c>
      <c r="AI4" s="4" t="s">
        <v>4</v>
      </c>
      <c r="AJ4" s="4">
        <f t="shared" ca="1" si="3"/>
        <v>3826</v>
      </c>
      <c r="AL4" s="4">
        <f t="shared" ca="1" si="4"/>
        <v>0</v>
      </c>
      <c r="AM4" s="4">
        <f t="shared" ca="1" si="5"/>
        <v>6</v>
      </c>
      <c r="AN4" s="4" t="s">
        <v>3</v>
      </c>
      <c r="AO4" s="4">
        <f t="shared" ca="1" si="6"/>
        <v>9</v>
      </c>
      <c r="AP4" s="4">
        <f t="shared" ca="1" si="7"/>
        <v>2</v>
      </c>
      <c r="AQ4" s="4">
        <f t="shared" ca="1" si="8"/>
        <v>7</v>
      </c>
      <c r="AR4" s="4" t="s">
        <v>21</v>
      </c>
      <c r="AS4" s="4">
        <f t="shared" ca="1" si="9"/>
        <v>0</v>
      </c>
      <c r="AT4" s="4">
        <f t="shared" ca="1" si="10"/>
        <v>3</v>
      </c>
      <c r="AU4" s="4" t="s">
        <v>3</v>
      </c>
      <c r="AV4" s="4">
        <f t="shared" ca="1" si="11"/>
        <v>1</v>
      </c>
      <c r="AW4" s="4">
        <f t="shared" ca="1" si="12"/>
        <v>0</v>
      </c>
      <c r="AX4" s="4">
        <f t="shared" ca="1" si="13"/>
        <v>1</v>
      </c>
      <c r="AY4" s="4" t="s">
        <v>13</v>
      </c>
      <c r="AZ4" s="4">
        <f t="shared" ca="1" si="14"/>
        <v>0</v>
      </c>
      <c r="BA4" s="4">
        <f t="shared" ca="1" si="15"/>
        <v>3</v>
      </c>
      <c r="BB4" s="4" t="s">
        <v>3</v>
      </c>
      <c r="BC4" s="4">
        <f t="shared" ca="1" si="16"/>
        <v>8</v>
      </c>
      <c r="BD4" s="4">
        <f t="shared" ca="1" si="17"/>
        <v>2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6</v>
      </c>
      <c r="BO4" s="6">
        <f t="shared" ca="1" si="22"/>
        <v>3</v>
      </c>
      <c r="BP4" s="7"/>
      <c r="BR4" s="4">
        <v>4</v>
      </c>
      <c r="BS4" s="8">
        <f t="shared" ca="1" si="23"/>
        <v>9</v>
      </c>
      <c r="BT4" s="8">
        <f t="shared" ca="1" si="0"/>
        <v>1</v>
      </c>
      <c r="BU4" s="9"/>
      <c r="BW4" s="4">
        <v>4</v>
      </c>
      <c r="BX4" s="8">
        <f t="shared" ca="1" si="24"/>
        <v>2</v>
      </c>
      <c r="BY4" s="8">
        <f t="shared" ca="1" si="25"/>
        <v>0</v>
      </c>
      <c r="BZ4" s="9"/>
      <c r="CB4" s="4">
        <v>4</v>
      </c>
      <c r="CC4" s="8">
        <f t="shared" ca="1" si="26"/>
        <v>7</v>
      </c>
      <c r="CD4" s="8">
        <f t="shared" ca="1" si="27"/>
        <v>1</v>
      </c>
      <c r="CE4" s="9"/>
      <c r="CF4" s="7"/>
      <c r="CG4" s="10">
        <f t="shared" ca="1" si="28"/>
        <v>0.27591558473590194</v>
      </c>
      <c r="CH4" s="11">
        <f t="shared" ca="1" si="29"/>
        <v>8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0.64742166918451183</v>
      </c>
      <c r="CO4" s="11">
        <f t="shared" ca="1" si="31"/>
        <v>18</v>
      </c>
      <c r="CP4" s="4"/>
      <c r="CQ4" s="4">
        <v>4</v>
      </c>
      <c r="CR4" s="4">
        <v>3</v>
      </c>
      <c r="CS4" s="4">
        <v>1</v>
      </c>
      <c r="CU4" s="10">
        <f t="shared" ca="1" si="32"/>
        <v>0.16076305602151308</v>
      </c>
      <c r="CV4" s="11">
        <f t="shared" ca="1" si="33"/>
        <v>46</v>
      </c>
      <c r="CW4" s="4"/>
      <c r="CX4" s="4">
        <v>4</v>
      </c>
      <c r="CY4" s="4">
        <v>2</v>
      </c>
      <c r="CZ4" s="4">
        <v>1</v>
      </c>
      <c r="DB4" s="10">
        <f t="shared" ca="1" si="34"/>
        <v>0.96986328359498053</v>
      </c>
      <c r="DC4" s="11">
        <f t="shared" ca="1" si="35"/>
        <v>3</v>
      </c>
      <c r="DD4" s="4"/>
      <c r="DE4" s="4">
        <v>4</v>
      </c>
      <c r="DF4" s="4">
        <v>2</v>
      </c>
      <c r="DG4" s="4">
        <v>1</v>
      </c>
      <c r="DI4" s="10">
        <f t="shared" ca="1" si="36"/>
        <v>0.48712434356642609</v>
      </c>
      <c r="DJ4" s="11">
        <f t="shared" ca="1" si="37"/>
        <v>22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74" t="str">
        <f ca="1">$AF1/1000&amp;$AG1&amp;$AH1/1000&amp;$AI1</f>
        <v>6.663－6.563＝</v>
      </c>
      <c r="C5" s="75"/>
      <c r="D5" s="75"/>
      <c r="E5" s="75"/>
      <c r="F5" s="75"/>
      <c r="G5" s="72">
        <f ca="1">$AJ1/1000</f>
        <v>0.1</v>
      </c>
      <c r="H5" s="73"/>
      <c r="I5" s="20"/>
      <c r="J5" s="19"/>
      <c r="K5" s="74" t="str">
        <f ca="1">$AF2/1000&amp;$AG2&amp;$AH2/1000&amp;$AI2</f>
        <v>4.156－3.131＝</v>
      </c>
      <c r="L5" s="75"/>
      <c r="M5" s="75"/>
      <c r="N5" s="75"/>
      <c r="O5" s="75"/>
      <c r="P5" s="72">
        <f ca="1">$AJ2/1000</f>
        <v>1.0249999999999999</v>
      </c>
      <c r="Q5" s="73"/>
      <c r="R5" s="21"/>
      <c r="S5" s="19"/>
      <c r="T5" s="74" t="str">
        <f ca="1">$AF3/1000&amp;$AG3&amp;$AH3/1000&amp;$AI3</f>
        <v>8.969－2.818＝</v>
      </c>
      <c r="U5" s="75"/>
      <c r="V5" s="75"/>
      <c r="W5" s="75"/>
      <c r="X5" s="75"/>
      <c r="Y5" s="72">
        <f ca="1">$AJ3/1000</f>
        <v>6.1509999999999998</v>
      </c>
      <c r="Z5" s="73"/>
      <c r="AA5" s="22"/>
      <c r="AE5" s="2" t="s">
        <v>22</v>
      </c>
      <c r="AF5" s="4">
        <f t="shared" ca="1" si="1"/>
        <v>8247</v>
      </c>
      <c r="AG5" s="4" t="s">
        <v>59</v>
      </c>
      <c r="AH5" s="4">
        <f t="shared" ca="1" si="2"/>
        <v>3035</v>
      </c>
      <c r="AI5" s="4" t="s">
        <v>13</v>
      </c>
      <c r="AJ5" s="4">
        <f t="shared" ca="1" si="3"/>
        <v>5212</v>
      </c>
      <c r="AL5" s="4">
        <f t="shared" ca="1" si="4"/>
        <v>0</v>
      </c>
      <c r="AM5" s="4">
        <f t="shared" ca="1" si="5"/>
        <v>8</v>
      </c>
      <c r="AN5" s="4" t="s">
        <v>3</v>
      </c>
      <c r="AO5" s="4">
        <f t="shared" ca="1" si="6"/>
        <v>2</v>
      </c>
      <c r="AP5" s="4">
        <f t="shared" ca="1" si="7"/>
        <v>4</v>
      </c>
      <c r="AQ5" s="4">
        <f t="shared" ca="1" si="8"/>
        <v>7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0</v>
      </c>
      <c r="AW5" s="4">
        <f t="shared" ca="1" si="12"/>
        <v>3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5</v>
      </c>
      <c r="BB5" s="4" t="s">
        <v>17</v>
      </c>
      <c r="BC5" s="4">
        <f t="shared" ca="1" si="16"/>
        <v>2</v>
      </c>
      <c r="BD5" s="4">
        <f t="shared" ca="1" si="17"/>
        <v>1</v>
      </c>
      <c r="BE5" s="4">
        <f t="shared" ca="1" si="18"/>
        <v>2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8</v>
      </c>
      <c r="BO5" s="6">
        <f t="shared" ca="1" si="22"/>
        <v>3</v>
      </c>
      <c r="BP5" s="7"/>
      <c r="BR5" s="4">
        <v>5</v>
      </c>
      <c r="BS5" s="8">
        <f t="shared" ca="1" si="23"/>
        <v>2</v>
      </c>
      <c r="BT5" s="8">
        <f t="shared" ca="1" si="0"/>
        <v>0</v>
      </c>
      <c r="BU5" s="9"/>
      <c r="BW5" s="4">
        <v>5</v>
      </c>
      <c r="BX5" s="8">
        <f t="shared" ca="1" si="24"/>
        <v>4</v>
      </c>
      <c r="BY5" s="8">
        <f t="shared" ca="1" si="25"/>
        <v>3</v>
      </c>
      <c r="BZ5" s="9"/>
      <c r="CB5" s="4">
        <v>5</v>
      </c>
      <c r="CC5" s="8">
        <f t="shared" ca="1" si="26"/>
        <v>7</v>
      </c>
      <c r="CD5" s="8">
        <f t="shared" ca="1" si="27"/>
        <v>5</v>
      </c>
      <c r="CE5" s="9"/>
      <c r="CF5" s="7"/>
      <c r="CG5" s="10">
        <f t="shared" ca="1" si="28"/>
        <v>0.78470078863096304</v>
      </c>
      <c r="CH5" s="11">
        <f t="shared" ca="1" si="29"/>
        <v>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0.25759468005598385</v>
      </c>
      <c r="CO5" s="11">
        <f t="shared" ca="1" si="31"/>
        <v>31</v>
      </c>
      <c r="CP5" s="4"/>
      <c r="CQ5" s="4">
        <v>5</v>
      </c>
      <c r="CR5" s="4">
        <v>3</v>
      </c>
      <c r="CS5" s="4">
        <v>2</v>
      </c>
      <c r="CU5" s="10">
        <f t="shared" ca="1" si="32"/>
        <v>0.9559182817623284</v>
      </c>
      <c r="CV5" s="11">
        <f t="shared" ca="1" si="33"/>
        <v>3</v>
      </c>
      <c r="CW5" s="4"/>
      <c r="CX5" s="4">
        <v>5</v>
      </c>
      <c r="CY5" s="4">
        <v>2</v>
      </c>
      <c r="CZ5" s="4">
        <v>2</v>
      </c>
      <c r="DB5" s="10">
        <f t="shared" ca="1" si="34"/>
        <v>0.76678405703935271</v>
      </c>
      <c r="DC5" s="11">
        <f t="shared" ca="1" si="35"/>
        <v>13</v>
      </c>
      <c r="DD5" s="4"/>
      <c r="DE5" s="4">
        <v>5</v>
      </c>
      <c r="DF5" s="4">
        <v>2</v>
      </c>
      <c r="DG5" s="4">
        <v>2</v>
      </c>
      <c r="DI5" s="10">
        <f t="shared" ca="1" si="36"/>
        <v>0.37406723494128469</v>
      </c>
      <c r="DJ5" s="11">
        <f t="shared" ca="1" si="37"/>
        <v>26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7968</v>
      </c>
      <c r="AG6" s="4" t="s">
        <v>59</v>
      </c>
      <c r="AH6" s="4">
        <f t="shared" ca="1" si="2"/>
        <v>2948</v>
      </c>
      <c r="AI6" s="4" t="s">
        <v>4</v>
      </c>
      <c r="AJ6" s="4">
        <f t="shared" ca="1" si="3"/>
        <v>5020</v>
      </c>
      <c r="AL6" s="4">
        <f t="shared" ca="1" si="4"/>
        <v>0</v>
      </c>
      <c r="AM6" s="4">
        <f t="shared" ca="1" si="5"/>
        <v>7</v>
      </c>
      <c r="AN6" s="4" t="s">
        <v>17</v>
      </c>
      <c r="AO6" s="4">
        <f t="shared" ca="1" si="6"/>
        <v>9</v>
      </c>
      <c r="AP6" s="4">
        <f t="shared" ca="1" si="7"/>
        <v>6</v>
      </c>
      <c r="AQ6" s="4">
        <f t="shared" ca="1" si="8"/>
        <v>8</v>
      </c>
      <c r="AR6" s="4" t="s">
        <v>21</v>
      </c>
      <c r="AS6" s="4">
        <f t="shared" ca="1" si="9"/>
        <v>0</v>
      </c>
      <c r="AT6" s="4">
        <f t="shared" ca="1" si="10"/>
        <v>2</v>
      </c>
      <c r="AU6" s="4" t="s">
        <v>17</v>
      </c>
      <c r="AV6" s="4">
        <f t="shared" ca="1" si="11"/>
        <v>9</v>
      </c>
      <c r="AW6" s="4">
        <f t="shared" ca="1" si="12"/>
        <v>4</v>
      </c>
      <c r="AX6" s="4">
        <f t="shared" ca="1" si="13"/>
        <v>8</v>
      </c>
      <c r="AY6" s="4" t="s">
        <v>13</v>
      </c>
      <c r="AZ6" s="4">
        <f t="shared" ca="1" si="14"/>
        <v>0</v>
      </c>
      <c r="BA6" s="4">
        <f t="shared" ca="1" si="15"/>
        <v>5</v>
      </c>
      <c r="BB6" s="4" t="s">
        <v>3</v>
      </c>
      <c r="BC6" s="4">
        <f t="shared" ca="1" si="16"/>
        <v>0</v>
      </c>
      <c r="BD6" s="4">
        <f t="shared" ca="1" si="17"/>
        <v>2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7</v>
      </c>
      <c r="BO6" s="6">
        <f t="shared" ca="1" si="22"/>
        <v>2</v>
      </c>
      <c r="BP6" s="7"/>
      <c r="BR6" s="4">
        <v>6</v>
      </c>
      <c r="BS6" s="8">
        <f t="shared" ca="1" si="23"/>
        <v>9</v>
      </c>
      <c r="BT6" s="8">
        <f t="shared" ca="1" si="0"/>
        <v>9</v>
      </c>
      <c r="BU6" s="9"/>
      <c r="BW6" s="4">
        <v>6</v>
      </c>
      <c r="BX6" s="8">
        <f t="shared" ca="1" si="24"/>
        <v>6</v>
      </c>
      <c r="BY6" s="8">
        <f t="shared" ca="1" si="25"/>
        <v>4</v>
      </c>
      <c r="BZ6" s="9"/>
      <c r="CB6" s="4">
        <v>6</v>
      </c>
      <c r="CC6" s="8">
        <f t="shared" ca="1" si="26"/>
        <v>8</v>
      </c>
      <c r="CD6" s="8">
        <f t="shared" ca="1" si="27"/>
        <v>8</v>
      </c>
      <c r="CE6" s="9"/>
      <c r="CF6" s="7"/>
      <c r="CG6" s="10">
        <f t="shared" ca="1" si="28"/>
        <v>2.5993384312330559E-2</v>
      </c>
      <c r="CH6" s="11">
        <f t="shared" ca="1" si="29"/>
        <v>17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0.37036634023757031</v>
      </c>
      <c r="CO6" s="11">
        <f t="shared" ca="1" si="31"/>
        <v>23</v>
      </c>
      <c r="CP6" s="4"/>
      <c r="CQ6" s="4">
        <v>6</v>
      </c>
      <c r="CR6" s="4">
        <v>3</v>
      </c>
      <c r="CS6" s="4">
        <v>3</v>
      </c>
      <c r="CU6" s="10">
        <f t="shared" ca="1" si="32"/>
        <v>2.2622514465591159E-2</v>
      </c>
      <c r="CV6" s="11">
        <f t="shared" ca="1" si="33"/>
        <v>54</v>
      </c>
      <c r="CW6" s="4"/>
      <c r="CX6" s="4">
        <v>6</v>
      </c>
      <c r="CY6" s="4">
        <v>3</v>
      </c>
      <c r="CZ6" s="4">
        <v>0</v>
      </c>
      <c r="DB6" s="10">
        <f t="shared" ca="1" si="34"/>
        <v>0.5913382434317167</v>
      </c>
      <c r="DC6" s="11">
        <f t="shared" ca="1" si="35"/>
        <v>25</v>
      </c>
      <c r="DD6" s="4"/>
      <c r="DE6" s="4">
        <v>6</v>
      </c>
      <c r="DF6" s="4">
        <v>3</v>
      </c>
      <c r="DG6" s="4">
        <v>0</v>
      </c>
      <c r="DI6" s="10">
        <f t="shared" ca="1" si="36"/>
        <v>0.17840970490857455</v>
      </c>
      <c r="DJ6" s="11">
        <f t="shared" ca="1" si="37"/>
        <v>36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6</v>
      </c>
      <c r="E7" s="60" t="str">
        <f ca="1">IF(AND(F7=0,G7=0,H7=0),"",".")</f>
        <v>.</v>
      </c>
      <c r="F7" s="60">
        <f ca="1">$BS1</f>
        <v>6</v>
      </c>
      <c r="G7" s="60">
        <f ca="1">$BX1</f>
        <v>6</v>
      </c>
      <c r="H7" s="60">
        <f ca="1">$CC1</f>
        <v>3</v>
      </c>
      <c r="I7" s="36"/>
      <c r="J7" s="37"/>
      <c r="K7" s="60"/>
      <c r="L7" s="60">
        <f ca="1">$BI2</f>
        <v>0</v>
      </c>
      <c r="M7" s="60">
        <f ca="1">$BN2</f>
        <v>4</v>
      </c>
      <c r="N7" s="60" t="str">
        <f ca="1">IF(AND(O7=0,P7=0,Q7=0),"",".")</f>
        <v>.</v>
      </c>
      <c r="O7" s="60">
        <f ca="1">$BS2</f>
        <v>1</v>
      </c>
      <c r="P7" s="60">
        <f ca="1">$BX2</f>
        <v>5</v>
      </c>
      <c r="Q7" s="60">
        <f ca="1">$CC2</f>
        <v>6</v>
      </c>
      <c r="R7" s="36"/>
      <c r="S7" s="37"/>
      <c r="T7" s="60"/>
      <c r="U7" s="60">
        <f ca="1">$BI3</f>
        <v>0</v>
      </c>
      <c r="V7" s="60">
        <f ca="1">$BN3</f>
        <v>8</v>
      </c>
      <c r="W7" s="60" t="str">
        <f ca="1">IF(AND(X7=0,Y7=0,Z7=0),"",".")</f>
        <v>.</v>
      </c>
      <c r="X7" s="60">
        <f ca="1">$BS3</f>
        <v>9</v>
      </c>
      <c r="Y7" s="60">
        <f ca="1">$BX3</f>
        <v>6</v>
      </c>
      <c r="Z7" s="60">
        <f ca="1">$CC3</f>
        <v>9</v>
      </c>
      <c r="AA7" s="27"/>
      <c r="AE7" s="2" t="s">
        <v>24</v>
      </c>
      <c r="AF7" s="4">
        <f t="shared" ca="1" si="1"/>
        <v>8553</v>
      </c>
      <c r="AG7" s="4" t="s">
        <v>59</v>
      </c>
      <c r="AH7" s="4">
        <f t="shared" ca="1" si="2"/>
        <v>5111</v>
      </c>
      <c r="AI7" s="4" t="s">
        <v>4</v>
      </c>
      <c r="AJ7" s="4">
        <f t="shared" ca="1" si="3"/>
        <v>3442</v>
      </c>
      <c r="AL7" s="4">
        <f t="shared" ca="1" si="4"/>
        <v>0</v>
      </c>
      <c r="AM7" s="4">
        <f t="shared" ca="1" si="5"/>
        <v>8</v>
      </c>
      <c r="AN7" s="4" t="s">
        <v>3</v>
      </c>
      <c r="AO7" s="4">
        <f t="shared" ca="1" si="6"/>
        <v>5</v>
      </c>
      <c r="AP7" s="4">
        <f t="shared" ca="1" si="7"/>
        <v>5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5</v>
      </c>
      <c r="AU7" s="4" t="s">
        <v>17</v>
      </c>
      <c r="AV7" s="4">
        <f t="shared" ca="1" si="11"/>
        <v>1</v>
      </c>
      <c r="AW7" s="4">
        <f t="shared" ca="1" si="12"/>
        <v>1</v>
      </c>
      <c r="AX7" s="4">
        <f t="shared" ca="1" si="13"/>
        <v>1</v>
      </c>
      <c r="AY7" s="4" t="s">
        <v>13</v>
      </c>
      <c r="AZ7" s="4">
        <f t="shared" ca="1" si="14"/>
        <v>0</v>
      </c>
      <c r="BA7" s="4">
        <f t="shared" ca="1" si="15"/>
        <v>3</v>
      </c>
      <c r="BB7" s="4" t="s">
        <v>3</v>
      </c>
      <c r="BC7" s="4">
        <f t="shared" ca="1" si="16"/>
        <v>4</v>
      </c>
      <c r="BD7" s="4">
        <f t="shared" ca="1" si="17"/>
        <v>4</v>
      </c>
      <c r="BE7" s="4">
        <f t="shared" ca="1" si="18"/>
        <v>2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8</v>
      </c>
      <c r="BO7" s="6">
        <f t="shared" ca="1" si="22"/>
        <v>5</v>
      </c>
      <c r="BP7" s="7"/>
      <c r="BR7" s="4">
        <v>7</v>
      </c>
      <c r="BS7" s="8">
        <f t="shared" ca="1" si="23"/>
        <v>5</v>
      </c>
      <c r="BT7" s="8">
        <f t="shared" ca="1" si="0"/>
        <v>1</v>
      </c>
      <c r="BU7" s="9"/>
      <c r="BW7" s="4">
        <v>7</v>
      </c>
      <c r="BX7" s="8">
        <f t="shared" ca="1" si="24"/>
        <v>5</v>
      </c>
      <c r="BY7" s="8">
        <f t="shared" ca="1" si="25"/>
        <v>1</v>
      </c>
      <c r="BZ7" s="9"/>
      <c r="CB7" s="4">
        <v>7</v>
      </c>
      <c r="CC7" s="8">
        <f t="shared" ca="1" si="26"/>
        <v>3</v>
      </c>
      <c r="CD7" s="8">
        <f t="shared" ca="1" si="27"/>
        <v>1</v>
      </c>
      <c r="CE7" s="9"/>
      <c r="CF7" s="7"/>
      <c r="CG7" s="10">
        <f t="shared" ca="1" si="28"/>
        <v>7.3914006268058774E-3</v>
      </c>
      <c r="CH7" s="11">
        <f t="shared" ca="1" si="29"/>
        <v>18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0.23929326895196934</v>
      </c>
      <c r="CO7" s="11">
        <f t="shared" ca="1" si="31"/>
        <v>33</v>
      </c>
      <c r="CP7" s="4"/>
      <c r="CQ7" s="4">
        <v>7</v>
      </c>
      <c r="CR7" s="4">
        <v>4</v>
      </c>
      <c r="CS7" s="4">
        <v>1</v>
      </c>
      <c r="CU7" s="10">
        <f t="shared" ca="1" si="32"/>
        <v>0.70467932376860265</v>
      </c>
      <c r="CV7" s="11">
        <f t="shared" ca="1" si="33"/>
        <v>16</v>
      </c>
      <c r="CW7" s="4"/>
      <c r="CX7" s="4">
        <v>7</v>
      </c>
      <c r="CY7" s="4">
        <v>3</v>
      </c>
      <c r="CZ7" s="4">
        <v>1</v>
      </c>
      <c r="DB7" s="10">
        <f t="shared" ca="1" si="34"/>
        <v>0.73601084992680965</v>
      </c>
      <c r="DC7" s="11">
        <f t="shared" ca="1" si="35"/>
        <v>16</v>
      </c>
      <c r="DD7" s="4"/>
      <c r="DE7" s="4">
        <v>7</v>
      </c>
      <c r="DF7" s="4">
        <v>3</v>
      </c>
      <c r="DG7" s="4">
        <v>1</v>
      </c>
      <c r="DI7" s="10">
        <f t="shared" ca="1" si="36"/>
        <v>0.90540642659538606</v>
      </c>
      <c r="DJ7" s="11">
        <f t="shared" ca="1" si="37"/>
        <v>4</v>
      </c>
      <c r="DK7" s="4"/>
      <c r="DL7" s="4">
        <v>7</v>
      </c>
      <c r="DM7" s="4">
        <v>4</v>
      </c>
      <c r="DN7" s="4">
        <v>1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6</v>
      </c>
      <c r="E8" s="60" t="str">
        <f ca="1">IF(AND(F8=0,G8=0,H8=0),"",".")</f>
        <v>.</v>
      </c>
      <c r="F8" s="60">
        <f ca="1">$BT1</f>
        <v>5</v>
      </c>
      <c r="G8" s="60">
        <f ca="1">$BY1</f>
        <v>6</v>
      </c>
      <c r="H8" s="60">
        <f ca="1">$CD1</f>
        <v>3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3</v>
      </c>
      <c r="N8" s="60" t="str">
        <f ca="1">IF(AND(O8=0,P8=0,Q8=0),"",".")</f>
        <v>.</v>
      </c>
      <c r="O8" s="60">
        <f ca="1">$BT2</f>
        <v>1</v>
      </c>
      <c r="P8" s="60">
        <f ca="1">$BY2</f>
        <v>3</v>
      </c>
      <c r="Q8" s="60">
        <f ca="1">$CD2</f>
        <v>1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2</v>
      </c>
      <c r="W8" s="60" t="str">
        <f ca="1">IF(AND(X8=0,Y8=0,Z8=0),"",".")</f>
        <v>.</v>
      </c>
      <c r="X8" s="60">
        <f ca="1">$BT3</f>
        <v>8</v>
      </c>
      <c r="Y8" s="60">
        <f ca="1">$BY3</f>
        <v>1</v>
      </c>
      <c r="Z8" s="60">
        <f ca="1">$CD3</f>
        <v>8</v>
      </c>
      <c r="AA8" s="27"/>
      <c r="AE8" s="2" t="s">
        <v>25</v>
      </c>
      <c r="AF8" s="4">
        <f t="shared" ca="1" si="1"/>
        <v>6989</v>
      </c>
      <c r="AG8" s="4" t="s">
        <v>59</v>
      </c>
      <c r="AH8" s="4">
        <f t="shared" ca="1" si="2"/>
        <v>5353</v>
      </c>
      <c r="AI8" s="4" t="s">
        <v>13</v>
      </c>
      <c r="AJ8" s="4">
        <f t="shared" ca="1" si="3"/>
        <v>1636</v>
      </c>
      <c r="AL8" s="4">
        <f t="shared" ca="1" si="4"/>
        <v>0</v>
      </c>
      <c r="AM8" s="4">
        <f t="shared" ca="1" si="5"/>
        <v>6</v>
      </c>
      <c r="AN8" s="4" t="s">
        <v>3</v>
      </c>
      <c r="AO8" s="4">
        <f t="shared" ca="1" si="6"/>
        <v>9</v>
      </c>
      <c r="AP8" s="4">
        <f t="shared" ca="1" si="7"/>
        <v>8</v>
      </c>
      <c r="AQ8" s="4">
        <f t="shared" ca="1" si="8"/>
        <v>9</v>
      </c>
      <c r="AR8" s="4" t="s">
        <v>21</v>
      </c>
      <c r="AS8" s="4">
        <f t="shared" ca="1" si="9"/>
        <v>0</v>
      </c>
      <c r="AT8" s="4">
        <f t="shared" ca="1" si="10"/>
        <v>5</v>
      </c>
      <c r="AU8" s="4" t="s">
        <v>17</v>
      </c>
      <c r="AV8" s="4">
        <f t="shared" ca="1" si="11"/>
        <v>3</v>
      </c>
      <c r="AW8" s="4">
        <f t="shared" ca="1" si="12"/>
        <v>5</v>
      </c>
      <c r="AX8" s="4">
        <f t="shared" ca="1" si="13"/>
        <v>3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6</v>
      </c>
      <c r="BD8" s="4">
        <f t="shared" ca="1" si="17"/>
        <v>3</v>
      </c>
      <c r="BE8" s="4">
        <f t="shared" ca="1" si="18"/>
        <v>6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6</v>
      </c>
      <c r="BO8" s="6">
        <f t="shared" ca="1" si="22"/>
        <v>5</v>
      </c>
      <c r="BP8" s="7"/>
      <c r="BR8" s="4">
        <v>8</v>
      </c>
      <c r="BS8" s="8">
        <f t="shared" ca="1" si="23"/>
        <v>9</v>
      </c>
      <c r="BT8" s="8">
        <f t="shared" ca="1" si="0"/>
        <v>3</v>
      </c>
      <c r="BU8" s="9"/>
      <c r="BW8" s="4">
        <v>8</v>
      </c>
      <c r="BX8" s="8">
        <f t="shared" ca="1" si="24"/>
        <v>8</v>
      </c>
      <c r="BY8" s="8">
        <f t="shared" ca="1" si="25"/>
        <v>5</v>
      </c>
      <c r="BZ8" s="9"/>
      <c r="CB8" s="4">
        <v>8</v>
      </c>
      <c r="CC8" s="8">
        <f t="shared" ca="1" si="26"/>
        <v>9</v>
      </c>
      <c r="CD8" s="8">
        <f t="shared" ca="1" si="27"/>
        <v>3</v>
      </c>
      <c r="CE8" s="9"/>
      <c r="CF8" s="7"/>
      <c r="CG8" s="10">
        <f t="shared" ca="1" si="28"/>
        <v>0.12769567806310045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0.58499817103950524</v>
      </c>
      <c r="CO8" s="11">
        <f t="shared" ca="1" si="31"/>
        <v>20</v>
      </c>
      <c r="CP8" s="4"/>
      <c r="CQ8" s="4">
        <v>8</v>
      </c>
      <c r="CR8" s="4">
        <v>4</v>
      </c>
      <c r="CS8" s="4">
        <v>2</v>
      </c>
      <c r="CU8" s="10">
        <f t="shared" ca="1" si="32"/>
        <v>0.12216774679723064</v>
      </c>
      <c r="CV8" s="11">
        <f t="shared" ca="1" si="33"/>
        <v>48</v>
      </c>
      <c r="CW8" s="4"/>
      <c r="CX8" s="4">
        <v>8</v>
      </c>
      <c r="CY8" s="4">
        <v>3</v>
      </c>
      <c r="CZ8" s="4">
        <v>2</v>
      </c>
      <c r="DB8" s="10">
        <f t="shared" ca="1" si="34"/>
        <v>0.17978223838325136</v>
      </c>
      <c r="DC8" s="11">
        <f t="shared" ca="1" si="35"/>
        <v>41</v>
      </c>
      <c r="DD8" s="4"/>
      <c r="DE8" s="4">
        <v>8</v>
      </c>
      <c r="DF8" s="4">
        <v>3</v>
      </c>
      <c r="DG8" s="4">
        <v>2</v>
      </c>
      <c r="DI8" s="10">
        <f t="shared" ca="1" si="36"/>
        <v>0.13476253543716621</v>
      </c>
      <c r="DJ8" s="11">
        <f t="shared" ca="1" si="37"/>
        <v>39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0</v>
      </c>
      <c r="E9" s="60" t="str">
        <f>$BB1</f>
        <v>.</v>
      </c>
      <c r="F9" s="60">
        <f ca="1">$BC1</f>
        <v>1</v>
      </c>
      <c r="G9" s="60">
        <f ca="1">$BD1</f>
        <v>0</v>
      </c>
      <c r="H9" s="60">
        <f ca="1">$BE1</f>
        <v>0</v>
      </c>
      <c r="I9" s="36"/>
      <c r="J9" s="37"/>
      <c r="K9" s="60"/>
      <c r="L9" s="60">
        <f ca="1">$AZ2</f>
        <v>0</v>
      </c>
      <c r="M9" s="60">
        <f ca="1">$BA2</f>
        <v>1</v>
      </c>
      <c r="N9" s="60" t="str">
        <f>$BB2</f>
        <v>.</v>
      </c>
      <c r="O9" s="60">
        <f ca="1">$BC2</f>
        <v>0</v>
      </c>
      <c r="P9" s="60">
        <f ca="1">$BD2</f>
        <v>2</v>
      </c>
      <c r="Q9" s="60">
        <f ca="1">$BE2</f>
        <v>5</v>
      </c>
      <c r="R9" s="36"/>
      <c r="S9" s="37"/>
      <c r="T9" s="60"/>
      <c r="U9" s="60">
        <f ca="1">$AZ3</f>
        <v>0</v>
      </c>
      <c r="V9" s="60">
        <f ca="1">$BA3</f>
        <v>6</v>
      </c>
      <c r="W9" s="60" t="str">
        <f>$BB3</f>
        <v>.</v>
      </c>
      <c r="X9" s="60">
        <f ca="1">$BC3</f>
        <v>1</v>
      </c>
      <c r="Y9" s="60">
        <f ca="1">$BD3</f>
        <v>5</v>
      </c>
      <c r="Z9" s="60">
        <f ca="1">$BE3</f>
        <v>1</v>
      </c>
      <c r="AA9" s="38"/>
      <c r="AE9" s="2" t="s">
        <v>26</v>
      </c>
      <c r="AF9" s="4">
        <f t="shared" ca="1" si="1"/>
        <v>2995</v>
      </c>
      <c r="AG9" s="4" t="s">
        <v>59</v>
      </c>
      <c r="AH9" s="4">
        <f t="shared" ca="1" si="2"/>
        <v>2024</v>
      </c>
      <c r="AI9" s="4" t="s">
        <v>13</v>
      </c>
      <c r="AJ9" s="4">
        <f t="shared" ca="1" si="3"/>
        <v>971</v>
      </c>
      <c r="AL9" s="4">
        <f t="shared" ca="1" si="4"/>
        <v>0</v>
      </c>
      <c r="AM9" s="4">
        <f t="shared" ca="1" si="5"/>
        <v>2</v>
      </c>
      <c r="AN9" s="4" t="s">
        <v>17</v>
      </c>
      <c r="AO9" s="4">
        <f t="shared" ca="1" si="6"/>
        <v>9</v>
      </c>
      <c r="AP9" s="4">
        <f t="shared" ca="1" si="7"/>
        <v>9</v>
      </c>
      <c r="AQ9" s="4">
        <f t="shared" ca="1" si="8"/>
        <v>5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0</v>
      </c>
      <c r="AW9" s="4">
        <f t="shared" ca="1" si="12"/>
        <v>2</v>
      </c>
      <c r="AX9" s="4">
        <f t="shared" ca="1" si="13"/>
        <v>4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9</v>
      </c>
      <c r="BD9" s="4">
        <f t="shared" ca="1" si="17"/>
        <v>7</v>
      </c>
      <c r="BE9" s="4">
        <f t="shared" ca="1" si="18"/>
        <v>1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2</v>
      </c>
      <c r="BO9" s="6">
        <f t="shared" ca="1" si="22"/>
        <v>2</v>
      </c>
      <c r="BP9" s="7"/>
      <c r="BR9" s="4">
        <v>9</v>
      </c>
      <c r="BS9" s="8">
        <f t="shared" ca="1" si="23"/>
        <v>9</v>
      </c>
      <c r="BT9" s="8">
        <f t="shared" ca="1" si="0"/>
        <v>0</v>
      </c>
      <c r="BU9" s="9"/>
      <c r="BW9" s="4">
        <v>9</v>
      </c>
      <c r="BX9" s="8">
        <f t="shared" ca="1" si="24"/>
        <v>9</v>
      </c>
      <c r="BY9" s="8">
        <f t="shared" ca="1" si="25"/>
        <v>2</v>
      </c>
      <c r="BZ9" s="9"/>
      <c r="CB9" s="4">
        <v>9</v>
      </c>
      <c r="CC9" s="8">
        <f t="shared" ca="1" si="26"/>
        <v>5</v>
      </c>
      <c r="CD9" s="8">
        <f t="shared" ca="1" si="27"/>
        <v>4</v>
      </c>
      <c r="CE9" s="9"/>
      <c r="CF9" s="7"/>
      <c r="CG9" s="10">
        <f t="shared" ca="1" si="28"/>
        <v>3.3386724071330032E-2</v>
      </c>
      <c r="CH9" s="11">
        <f t="shared" ca="1" si="29"/>
        <v>15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0.89471808209931913</v>
      </c>
      <c r="CO9" s="11">
        <f t="shared" ca="1" si="31"/>
        <v>3</v>
      </c>
      <c r="CP9" s="4"/>
      <c r="CQ9" s="4">
        <v>9</v>
      </c>
      <c r="CR9" s="4">
        <v>4</v>
      </c>
      <c r="CS9" s="4">
        <v>3</v>
      </c>
      <c r="CU9" s="10">
        <f t="shared" ca="1" si="32"/>
        <v>0.19992269117248274</v>
      </c>
      <c r="CV9" s="11">
        <f t="shared" ca="1" si="33"/>
        <v>45</v>
      </c>
      <c r="CW9" s="4"/>
      <c r="CX9" s="4">
        <v>9</v>
      </c>
      <c r="CY9" s="4">
        <v>3</v>
      </c>
      <c r="CZ9" s="4">
        <v>3</v>
      </c>
      <c r="DB9" s="10">
        <f t="shared" ca="1" si="34"/>
        <v>9.565660585557767E-2</v>
      </c>
      <c r="DC9" s="11">
        <f t="shared" ca="1" si="35"/>
        <v>47</v>
      </c>
      <c r="DD9" s="4"/>
      <c r="DE9" s="4">
        <v>9</v>
      </c>
      <c r="DF9" s="4">
        <v>3</v>
      </c>
      <c r="DG9" s="4">
        <v>3</v>
      </c>
      <c r="DI9" s="10">
        <f t="shared" ca="1" si="36"/>
        <v>0.63638734531676044</v>
      </c>
      <c r="DJ9" s="11">
        <f t="shared" ca="1" si="37"/>
        <v>14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7379</v>
      </c>
      <c r="AG10" s="4" t="s">
        <v>59</v>
      </c>
      <c r="AH10" s="4">
        <f t="shared" ca="1" si="2"/>
        <v>3351</v>
      </c>
      <c r="AI10" s="4" t="s">
        <v>4</v>
      </c>
      <c r="AJ10" s="4">
        <f t="shared" ca="1" si="3"/>
        <v>4028</v>
      </c>
      <c r="AL10" s="4">
        <f t="shared" ca="1" si="4"/>
        <v>0</v>
      </c>
      <c r="AM10" s="4">
        <f t="shared" ca="1" si="5"/>
        <v>7</v>
      </c>
      <c r="AN10" s="4" t="s">
        <v>3</v>
      </c>
      <c r="AO10" s="4">
        <f t="shared" ca="1" si="6"/>
        <v>3</v>
      </c>
      <c r="AP10" s="4">
        <f t="shared" ca="1" si="7"/>
        <v>7</v>
      </c>
      <c r="AQ10" s="4">
        <f t="shared" ca="1" si="8"/>
        <v>9</v>
      </c>
      <c r="AR10" s="4" t="s">
        <v>1</v>
      </c>
      <c r="AS10" s="4">
        <f t="shared" ca="1" si="9"/>
        <v>0</v>
      </c>
      <c r="AT10" s="4">
        <f t="shared" ca="1" si="10"/>
        <v>3</v>
      </c>
      <c r="AU10" s="4" t="s">
        <v>17</v>
      </c>
      <c r="AV10" s="4">
        <f t="shared" ca="1" si="11"/>
        <v>3</v>
      </c>
      <c r="AW10" s="4">
        <f t="shared" ca="1" si="12"/>
        <v>5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4</v>
      </c>
      <c r="BB10" s="4" t="s">
        <v>17</v>
      </c>
      <c r="BC10" s="4">
        <f t="shared" ca="1" si="16"/>
        <v>0</v>
      </c>
      <c r="BD10" s="4">
        <f t="shared" ca="1" si="17"/>
        <v>2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3</v>
      </c>
      <c r="BP10" s="7"/>
      <c r="BR10" s="4">
        <v>10</v>
      </c>
      <c r="BS10" s="8">
        <f t="shared" ca="1" si="23"/>
        <v>3</v>
      </c>
      <c r="BT10" s="8">
        <f t="shared" ca="1" si="0"/>
        <v>3</v>
      </c>
      <c r="BU10" s="9"/>
      <c r="BW10" s="4">
        <v>10</v>
      </c>
      <c r="BX10" s="8">
        <f t="shared" ca="1" si="24"/>
        <v>7</v>
      </c>
      <c r="BY10" s="8">
        <f t="shared" ca="1" si="25"/>
        <v>5</v>
      </c>
      <c r="BZ10" s="9"/>
      <c r="CB10" s="4">
        <v>10</v>
      </c>
      <c r="CC10" s="8">
        <f t="shared" ca="1" si="26"/>
        <v>9</v>
      </c>
      <c r="CD10" s="8">
        <f t="shared" ca="1" si="27"/>
        <v>1</v>
      </c>
      <c r="CE10" s="9"/>
      <c r="CF10" s="7"/>
      <c r="CG10" s="10">
        <f t="shared" ca="1" si="28"/>
        <v>0.88965742770079315</v>
      </c>
      <c r="CH10" s="11">
        <f t="shared" ca="1" si="29"/>
        <v>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0.36991564618406603</v>
      </c>
      <c r="CO10" s="11">
        <f t="shared" ca="1" si="31"/>
        <v>24</v>
      </c>
      <c r="CP10" s="4"/>
      <c r="CQ10" s="4">
        <v>10</v>
      </c>
      <c r="CR10" s="4">
        <v>4</v>
      </c>
      <c r="CS10" s="4">
        <v>4</v>
      </c>
      <c r="CU10" s="10">
        <f t="shared" ca="1" si="32"/>
        <v>0.819394191378923</v>
      </c>
      <c r="CV10" s="11">
        <f t="shared" ca="1" si="33"/>
        <v>9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0.36634760660635723</v>
      </c>
      <c r="DC10" s="11">
        <f t="shared" ca="1" si="35"/>
        <v>33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0.17823424746260963</v>
      </c>
      <c r="DJ10" s="11">
        <f t="shared" ca="1" si="37"/>
        <v>37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5563</v>
      </c>
      <c r="AG11" s="4" t="s">
        <v>59</v>
      </c>
      <c r="AH11" s="4">
        <f t="shared" ca="1" si="2"/>
        <v>3502</v>
      </c>
      <c r="AI11" s="4" t="s">
        <v>13</v>
      </c>
      <c r="AJ11" s="4">
        <f t="shared" ca="1" si="3"/>
        <v>2061</v>
      </c>
      <c r="AL11" s="4">
        <f t="shared" ca="1" si="4"/>
        <v>0</v>
      </c>
      <c r="AM11" s="4">
        <f t="shared" ca="1" si="5"/>
        <v>5</v>
      </c>
      <c r="AN11" s="4" t="s">
        <v>17</v>
      </c>
      <c r="AO11" s="4">
        <f t="shared" ca="1" si="6"/>
        <v>5</v>
      </c>
      <c r="AP11" s="4">
        <f t="shared" ca="1" si="7"/>
        <v>6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3</v>
      </c>
      <c r="AU11" s="4" t="s">
        <v>3</v>
      </c>
      <c r="AV11" s="4">
        <f t="shared" ca="1" si="11"/>
        <v>5</v>
      </c>
      <c r="AW11" s="4">
        <f t="shared" ca="1" si="12"/>
        <v>0</v>
      </c>
      <c r="AX11" s="4">
        <f t="shared" ca="1" si="13"/>
        <v>2</v>
      </c>
      <c r="AY11" s="4" t="s">
        <v>13</v>
      </c>
      <c r="AZ11" s="4">
        <f t="shared" ca="1" si="14"/>
        <v>0</v>
      </c>
      <c r="BA11" s="4">
        <f t="shared" ca="1" si="15"/>
        <v>2</v>
      </c>
      <c r="BB11" s="4" t="s">
        <v>17</v>
      </c>
      <c r="BC11" s="4">
        <f t="shared" ca="1" si="16"/>
        <v>0</v>
      </c>
      <c r="BD11" s="4">
        <f t="shared" ca="1" si="17"/>
        <v>6</v>
      </c>
      <c r="BE11" s="4">
        <f t="shared" ca="1" si="18"/>
        <v>1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5</v>
      </c>
      <c r="BO11" s="6">
        <f t="shared" ca="1" si="22"/>
        <v>3</v>
      </c>
      <c r="BP11" s="7"/>
      <c r="BR11" s="4">
        <v>11</v>
      </c>
      <c r="BS11" s="8">
        <f t="shared" ca="1" si="23"/>
        <v>5</v>
      </c>
      <c r="BT11" s="8">
        <f t="shared" ca="1" si="0"/>
        <v>5</v>
      </c>
      <c r="BU11" s="9"/>
      <c r="BW11" s="4">
        <v>11</v>
      </c>
      <c r="BX11" s="8">
        <f t="shared" ca="1" si="24"/>
        <v>6</v>
      </c>
      <c r="BY11" s="8">
        <f t="shared" ca="1" si="25"/>
        <v>0</v>
      </c>
      <c r="BZ11" s="9"/>
      <c r="CB11" s="4">
        <v>11</v>
      </c>
      <c r="CC11" s="8">
        <f t="shared" ca="1" si="26"/>
        <v>3</v>
      </c>
      <c r="CD11" s="8">
        <f t="shared" ca="1" si="27"/>
        <v>2</v>
      </c>
      <c r="CE11" s="9"/>
      <c r="CF11" s="7"/>
      <c r="CG11" s="10">
        <f t="shared" ca="1" si="28"/>
        <v>0.39264119099231354</v>
      </c>
      <c r="CH11" s="11">
        <f t="shared" ca="1" si="29"/>
        <v>7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0.71136253006132066</v>
      </c>
      <c r="CO11" s="11">
        <f t="shared" ca="1" si="31"/>
        <v>13</v>
      </c>
      <c r="CP11" s="4"/>
      <c r="CQ11" s="4">
        <v>11</v>
      </c>
      <c r="CR11" s="4">
        <v>5</v>
      </c>
      <c r="CS11" s="4">
        <v>1</v>
      </c>
      <c r="CU11" s="10">
        <f t="shared" ca="1" si="32"/>
        <v>0.61345693130713386</v>
      </c>
      <c r="CV11" s="11">
        <f t="shared" ca="1" si="33"/>
        <v>20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0.63178277779773173</v>
      </c>
      <c r="DC11" s="11">
        <f t="shared" ca="1" si="35"/>
        <v>21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0.90428697802242253</v>
      </c>
      <c r="DJ11" s="11">
        <f t="shared" ca="1" si="37"/>
        <v>5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74" t="str">
        <f ca="1">$AF4/1000&amp;$AG4&amp;$AH4/1000&amp;$AI4</f>
        <v>6.927－3.101＝</v>
      </c>
      <c r="C12" s="75"/>
      <c r="D12" s="75"/>
      <c r="E12" s="75"/>
      <c r="F12" s="75"/>
      <c r="G12" s="72">
        <f ca="1">$AJ4/1000</f>
        <v>3.8260000000000001</v>
      </c>
      <c r="H12" s="73"/>
      <c r="I12" s="20"/>
      <c r="J12" s="19"/>
      <c r="K12" s="74" t="str">
        <f ca="1">$AF5/1000&amp;$AG5&amp;$AH5/1000&amp;$AI5</f>
        <v>8.247－3.035＝</v>
      </c>
      <c r="L12" s="75"/>
      <c r="M12" s="75"/>
      <c r="N12" s="75"/>
      <c r="O12" s="75"/>
      <c r="P12" s="72">
        <f ca="1">$AJ5/1000</f>
        <v>5.2119999999999997</v>
      </c>
      <c r="Q12" s="73"/>
      <c r="R12" s="21"/>
      <c r="S12" s="19"/>
      <c r="T12" s="74" t="str">
        <f ca="1">$AF6/1000&amp;$AG6&amp;$AH6/1000&amp;$AI6</f>
        <v>7.968－2.948＝</v>
      </c>
      <c r="U12" s="75"/>
      <c r="V12" s="75"/>
      <c r="W12" s="75"/>
      <c r="X12" s="75"/>
      <c r="Y12" s="72">
        <f ca="1">$AJ6/1000</f>
        <v>5.0199999999999996</v>
      </c>
      <c r="Z12" s="73"/>
      <c r="AA12" s="27"/>
      <c r="AE12" s="2" t="s">
        <v>32</v>
      </c>
      <c r="AF12" s="4">
        <f t="shared" ca="1" si="1"/>
        <v>8869</v>
      </c>
      <c r="AG12" s="4" t="s">
        <v>59</v>
      </c>
      <c r="AH12" s="4">
        <f t="shared" ca="1" si="2"/>
        <v>4324</v>
      </c>
      <c r="AI12" s="4" t="s">
        <v>4</v>
      </c>
      <c r="AJ12" s="4">
        <f t="shared" ca="1" si="3"/>
        <v>4545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8</v>
      </c>
      <c r="AP12" s="4">
        <f t="shared" ca="1" si="7"/>
        <v>6</v>
      </c>
      <c r="AQ12" s="4">
        <f t="shared" ca="1" si="8"/>
        <v>9</v>
      </c>
      <c r="AR12" s="4" t="s">
        <v>21</v>
      </c>
      <c r="AS12" s="4">
        <f t="shared" ca="1" si="9"/>
        <v>0</v>
      </c>
      <c r="AT12" s="4">
        <f t="shared" ca="1" si="10"/>
        <v>4</v>
      </c>
      <c r="AU12" s="4" t="s">
        <v>17</v>
      </c>
      <c r="AV12" s="4">
        <f t="shared" ca="1" si="11"/>
        <v>3</v>
      </c>
      <c r="AW12" s="4">
        <f t="shared" ca="1" si="12"/>
        <v>2</v>
      </c>
      <c r="AX12" s="4">
        <f t="shared" ca="1" si="13"/>
        <v>4</v>
      </c>
      <c r="AY12" s="4" t="s">
        <v>4</v>
      </c>
      <c r="AZ12" s="4">
        <f t="shared" ca="1" si="14"/>
        <v>0</v>
      </c>
      <c r="BA12" s="4">
        <f t="shared" ca="1" si="15"/>
        <v>4</v>
      </c>
      <c r="BB12" s="4" t="s">
        <v>17</v>
      </c>
      <c r="BC12" s="4">
        <f t="shared" ca="1" si="16"/>
        <v>5</v>
      </c>
      <c r="BD12" s="4">
        <f t="shared" ca="1" si="17"/>
        <v>4</v>
      </c>
      <c r="BE12" s="4">
        <f t="shared" ca="1" si="18"/>
        <v>5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4</v>
      </c>
      <c r="BP12" s="7"/>
      <c r="BR12" s="4">
        <v>12</v>
      </c>
      <c r="BS12" s="8">
        <f t="shared" ca="1" si="23"/>
        <v>8</v>
      </c>
      <c r="BT12" s="8">
        <f t="shared" ca="1" si="0"/>
        <v>3</v>
      </c>
      <c r="BU12" s="9"/>
      <c r="BW12" s="4">
        <v>12</v>
      </c>
      <c r="BX12" s="8">
        <f t="shared" ca="1" si="24"/>
        <v>6</v>
      </c>
      <c r="BY12" s="8">
        <f t="shared" ca="1" si="25"/>
        <v>2</v>
      </c>
      <c r="BZ12" s="9"/>
      <c r="CB12" s="4">
        <v>12</v>
      </c>
      <c r="CC12" s="8">
        <f t="shared" ca="1" si="26"/>
        <v>9</v>
      </c>
      <c r="CD12" s="8">
        <f t="shared" ca="1" si="27"/>
        <v>4</v>
      </c>
      <c r="CE12" s="9"/>
      <c r="CF12" s="7"/>
      <c r="CG12" s="10">
        <f t="shared" ca="1" si="28"/>
        <v>0.81976093614656487</v>
      </c>
      <c r="CH12" s="11">
        <f t="shared" ca="1" si="29"/>
        <v>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0.25133415584892649</v>
      </c>
      <c r="CO12" s="11">
        <f t="shared" ca="1" si="31"/>
        <v>32</v>
      </c>
      <c r="CP12" s="4"/>
      <c r="CQ12" s="4">
        <v>12</v>
      </c>
      <c r="CR12" s="4">
        <v>5</v>
      </c>
      <c r="CS12" s="4">
        <v>2</v>
      </c>
      <c r="CU12" s="10">
        <f t="shared" ca="1" si="32"/>
        <v>0.25143455681830074</v>
      </c>
      <c r="CV12" s="11">
        <f t="shared" ca="1" si="33"/>
        <v>39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0.60482112559286694</v>
      </c>
      <c r="DC12" s="11">
        <f t="shared" ca="1" si="35"/>
        <v>23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0.1109139687048184</v>
      </c>
      <c r="DJ12" s="11">
        <f t="shared" ca="1" si="37"/>
        <v>40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0.24566989847820575</v>
      </c>
      <c r="CH13" s="11">
        <f t="shared" ca="1" si="29"/>
        <v>9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0.82937056384666707</v>
      </c>
      <c r="CO13" s="11">
        <f t="shared" ca="1" si="31"/>
        <v>8</v>
      </c>
      <c r="CP13" s="4"/>
      <c r="CQ13" s="4">
        <v>13</v>
      </c>
      <c r="CR13" s="4">
        <v>5</v>
      </c>
      <c r="CS13" s="4">
        <v>3</v>
      </c>
      <c r="CU13" s="10">
        <f t="shared" ca="1" si="32"/>
        <v>0.59364360479637757</v>
      </c>
      <c r="CV13" s="11">
        <f t="shared" ca="1" si="33"/>
        <v>22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0.12599441355012675</v>
      </c>
      <c r="DC13" s="11">
        <f t="shared" ca="1" si="35"/>
        <v>43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0.78994479228995695</v>
      </c>
      <c r="DJ13" s="11">
        <f t="shared" ca="1" si="37"/>
        <v>10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6</v>
      </c>
      <c r="E14" s="60" t="str">
        <f ca="1">IF(AND(F14=0,G14=0,H14=0),"",".")</f>
        <v>.</v>
      </c>
      <c r="F14" s="60">
        <f ca="1">$BS4</f>
        <v>9</v>
      </c>
      <c r="G14" s="60">
        <f ca="1">$BX4</f>
        <v>2</v>
      </c>
      <c r="H14" s="60">
        <f ca="1">$CC4</f>
        <v>7</v>
      </c>
      <c r="I14" s="36"/>
      <c r="J14" s="37"/>
      <c r="K14" s="60"/>
      <c r="L14" s="60">
        <f ca="1">$BI5</f>
        <v>0</v>
      </c>
      <c r="M14" s="60">
        <f ca="1">$BN5</f>
        <v>8</v>
      </c>
      <c r="N14" s="60" t="str">
        <f ca="1">IF(AND(O14=0,P14=0,Q14=0),"",".")</f>
        <v>.</v>
      </c>
      <c r="O14" s="60">
        <f ca="1">$BS5</f>
        <v>2</v>
      </c>
      <c r="P14" s="60">
        <f ca="1">$BX5</f>
        <v>4</v>
      </c>
      <c r="Q14" s="60">
        <f ca="1">$CC5</f>
        <v>7</v>
      </c>
      <c r="R14" s="36"/>
      <c r="S14" s="37"/>
      <c r="T14" s="60"/>
      <c r="U14" s="60">
        <f ca="1">$BI6</f>
        <v>0</v>
      </c>
      <c r="V14" s="60">
        <f ca="1">$BN6</f>
        <v>7</v>
      </c>
      <c r="W14" s="60" t="str">
        <f ca="1">IF(AND(X14=0,Y14=0,Z14=0),"",".")</f>
        <v>.</v>
      </c>
      <c r="X14" s="60">
        <f ca="1">$BS6</f>
        <v>9</v>
      </c>
      <c r="Y14" s="60">
        <f ca="1">$BX6</f>
        <v>6</v>
      </c>
      <c r="Z14" s="60">
        <f ca="1">$CC6</f>
        <v>8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0.59249758326635693</v>
      </c>
      <c r="CH14" s="11">
        <f t="shared" ca="1" si="29"/>
        <v>6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0.19681419098655317</v>
      </c>
      <c r="CO14" s="11">
        <f t="shared" ca="1" si="31"/>
        <v>35</v>
      </c>
      <c r="CP14" s="4"/>
      <c r="CQ14" s="4">
        <v>14</v>
      </c>
      <c r="CR14" s="4">
        <v>5</v>
      </c>
      <c r="CS14" s="4">
        <v>4</v>
      </c>
      <c r="CU14" s="10">
        <f t="shared" ca="1" si="32"/>
        <v>0.4146546424501244</v>
      </c>
      <c r="CV14" s="11">
        <f t="shared" ca="1" si="33"/>
        <v>31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0.94933479091660067</v>
      </c>
      <c r="DC14" s="11">
        <f t="shared" ca="1" si="35"/>
        <v>7</v>
      </c>
      <c r="DD14" s="4"/>
      <c r="DE14" s="4">
        <v>14</v>
      </c>
      <c r="DF14" s="4">
        <v>4</v>
      </c>
      <c r="DG14" s="4">
        <v>4</v>
      </c>
      <c r="DI14" s="10">
        <f t="shared" ca="1" si="36"/>
        <v>6.8420142959254249E-2</v>
      </c>
      <c r="DJ14" s="11">
        <f t="shared" ca="1" si="37"/>
        <v>42</v>
      </c>
      <c r="DK14" s="4"/>
      <c r="DL14" s="4">
        <v>14</v>
      </c>
      <c r="DM14" s="4">
        <v>5</v>
      </c>
      <c r="DN14" s="4">
        <v>4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3</v>
      </c>
      <c r="E15" s="60" t="str">
        <f ca="1">IF(AND(F15=0,G15=0,H15=0),"",".")</f>
        <v>.</v>
      </c>
      <c r="F15" s="60">
        <f ca="1">$BT4</f>
        <v>1</v>
      </c>
      <c r="G15" s="60">
        <f ca="1">$BY4</f>
        <v>0</v>
      </c>
      <c r="H15" s="60">
        <f ca="1">$CD4</f>
        <v>1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3</v>
      </c>
      <c r="N15" s="60" t="str">
        <f ca="1">IF(AND(O15=0,P15=0,Q15=0),"",".")</f>
        <v>.</v>
      </c>
      <c r="O15" s="60">
        <f ca="1">$BT5</f>
        <v>0</v>
      </c>
      <c r="P15" s="60">
        <f ca="1">$BY5</f>
        <v>3</v>
      </c>
      <c r="Q15" s="60">
        <f ca="1">$CD5</f>
        <v>5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2</v>
      </c>
      <c r="W15" s="60" t="str">
        <f ca="1">IF(AND(X15=0,Y15=0,Z15=0),"",".")</f>
        <v>.</v>
      </c>
      <c r="X15" s="60">
        <f ca="1">$BT6</f>
        <v>9</v>
      </c>
      <c r="Y15" s="60">
        <f ca="1">$BY6</f>
        <v>4</v>
      </c>
      <c r="Z15" s="60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0.18637144638388647</v>
      </c>
      <c r="CH15" s="11">
        <f t="shared" ca="1" si="29"/>
        <v>12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0.26716521690929984</v>
      </c>
      <c r="CO15" s="11">
        <f t="shared" ca="1" si="31"/>
        <v>29</v>
      </c>
      <c r="CP15" s="4"/>
      <c r="CQ15" s="4">
        <v>15</v>
      </c>
      <c r="CR15" s="4">
        <v>5</v>
      </c>
      <c r="CS15" s="4">
        <v>5</v>
      </c>
      <c r="CU15" s="10">
        <f t="shared" ca="1" si="32"/>
        <v>0.45645771824099601</v>
      </c>
      <c r="CV15" s="11">
        <f t="shared" ca="1" si="33"/>
        <v>27</v>
      </c>
      <c r="CW15" s="4"/>
      <c r="CX15" s="4">
        <v>15</v>
      </c>
      <c r="CY15" s="4">
        <v>5</v>
      </c>
      <c r="CZ15" s="4">
        <v>0</v>
      </c>
      <c r="DB15" s="10">
        <f t="shared" ca="1" si="34"/>
        <v>0.47617861019527064</v>
      </c>
      <c r="DC15" s="11">
        <f t="shared" ca="1" si="35"/>
        <v>30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0.83627764727465925</v>
      </c>
      <c r="DJ15" s="11">
        <f t="shared" ca="1" si="37"/>
        <v>7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3</v>
      </c>
      <c r="E16" s="60" t="str">
        <f>$BB4</f>
        <v>.</v>
      </c>
      <c r="F16" s="60">
        <f ca="1">$BC4</f>
        <v>8</v>
      </c>
      <c r="G16" s="60">
        <f ca="1">$BD4</f>
        <v>2</v>
      </c>
      <c r="H16" s="60">
        <f ca="1">$BE4</f>
        <v>6</v>
      </c>
      <c r="I16" s="36"/>
      <c r="J16" s="37"/>
      <c r="K16" s="60"/>
      <c r="L16" s="60">
        <f ca="1">$AZ5</f>
        <v>0</v>
      </c>
      <c r="M16" s="60">
        <f ca="1">$BA5</f>
        <v>5</v>
      </c>
      <c r="N16" s="60" t="str">
        <f>$BB5</f>
        <v>.</v>
      </c>
      <c r="O16" s="60">
        <f ca="1">$BC5</f>
        <v>2</v>
      </c>
      <c r="P16" s="60">
        <f ca="1">$BD5</f>
        <v>1</v>
      </c>
      <c r="Q16" s="60">
        <f ca="1">$BE5</f>
        <v>2</v>
      </c>
      <c r="R16" s="36"/>
      <c r="S16" s="37"/>
      <c r="T16" s="60"/>
      <c r="U16" s="60">
        <f ca="1">$AZ6</f>
        <v>0</v>
      </c>
      <c r="V16" s="60">
        <f ca="1">$BA6</f>
        <v>5</v>
      </c>
      <c r="W16" s="60" t="str">
        <f>$BB6</f>
        <v>.</v>
      </c>
      <c r="X16" s="60">
        <f ca="1">$BC6</f>
        <v>0</v>
      </c>
      <c r="Y16" s="60">
        <f ca="1">$BD6</f>
        <v>2</v>
      </c>
      <c r="Z16" s="6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0.97279417485859843</v>
      </c>
      <c r="CH16" s="11">
        <f t="shared" ca="1" si="29"/>
        <v>1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4.5156354689462774E-2</v>
      </c>
      <c r="CO16" s="11">
        <f t="shared" ca="1" si="31"/>
        <v>43</v>
      </c>
      <c r="CP16" s="4"/>
      <c r="CQ16" s="4">
        <v>16</v>
      </c>
      <c r="CR16" s="4">
        <v>6</v>
      </c>
      <c r="CS16" s="4">
        <v>1</v>
      </c>
      <c r="CU16" s="10">
        <f t="shared" ca="1" si="32"/>
        <v>0.11380568463611695</v>
      </c>
      <c r="CV16" s="11">
        <f t="shared" ca="1" si="33"/>
        <v>49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0.59874379943588296</v>
      </c>
      <c r="DC16" s="11">
        <f t="shared" ca="1" si="35"/>
        <v>24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0.42738047926305744</v>
      </c>
      <c r="DJ16" s="11">
        <f t="shared" ca="1" si="37"/>
        <v>25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0.86148208535192927</v>
      </c>
      <c r="CH17" s="11">
        <f t="shared" ca="1" si="29"/>
        <v>3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0.8399276905511095</v>
      </c>
      <c r="CO17" s="11">
        <f t="shared" ca="1" si="31"/>
        <v>7</v>
      </c>
      <c r="CP17" s="4"/>
      <c r="CQ17" s="4">
        <v>17</v>
      </c>
      <c r="CR17" s="4">
        <v>6</v>
      </c>
      <c r="CS17" s="4">
        <v>2</v>
      </c>
      <c r="CU17" s="10">
        <f t="shared" ca="1" si="32"/>
        <v>0.70199094606022083</v>
      </c>
      <c r="CV17" s="11">
        <f t="shared" ca="1" si="33"/>
        <v>17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0.47143799920001794</v>
      </c>
      <c r="DC17" s="11">
        <f t="shared" ca="1" si="35"/>
        <v>31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0.22139352915018751</v>
      </c>
      <c r="DJ17" s="11">
        <f t="shared" ca="1" si="37"/>
        <v>31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0.19338819678483177</v>
      </c>
      <c r="CH18" s="11">
        <f t="shared" ca="1" si="29"/>
        <v>11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0.86780346651042284</v>
      </c>
      <c r="CO18" s="11">
        <f t="shared" ca="1" si="31"/>
        <v>5</v>
      </c>
      <c r="CP18" s="4"/>
      <c r="CQ18" s="4">
        <v>18</v>
      </c>
      <c r="CR18" s="4">
        <v>6</v>
      </c>
      <c r="CS18" s="4">
        <v>3</v>
      </c>
      <c r="CU18" s="10">
        <f t="shared" ca="1" si="32"/>
        <v>0.29630994347468587</v>
      </c>
      <c r="CV18" s="11">
        <f t="shared" ca="1" si="33"/>
        <v>36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0.27422815656352606</v>
      </c>
      <c r="DC18" s="11">
        <f t="shared" ca="1" si="35"/>
        <v>37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0.73006207239719778</v>
      </c>
      <c r="DJ18" s="11">
        <f t="shared" ca="1" si="37"/>
        <v>11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74" t="str">
        <f ca="1">$AF7/1000&amp;$AG7&amp;$AH7/1000&amp;$AI7</f>
        <v>8.553－5.111＝</v>
      </c>
      <c r="C19" s="75"/>
      <c r="D19" s="75"/>
      <c r="E19" s="75"/>
      <c r="F19" s="75"/>
      <c r="G19" s="72">
        <f ca="1">$AJ7/1000</f>
        <v>3.4420000000000002</v>
      </c>
      <c r="H19" s="73"/>
      <c r="I19" s="20"/>
      <c r="J19" s="19"/>
      <c r="K19" s="74" t="str">
        <f ca="1">$AF8/1000&amp;$AG8&amp;$AH8/1000&amp;$AI8</f>
        <v>6.989－5.353＝</v>
      </c>
      <c r="L19" s="75"/>
      <c r="M19" s="75"/>
      <c r="N19" s="75"/>
      <c r="O19" s="75"/>
      <c r="P19" s="72">
        <f ca="1">$AJ8/1000</f>
        <v>1.6359999999999999</v>
      </c>
      <c r="Q19" s="73"/>
      <c r="R19" s="21"/>
      <c r="S19" s="19"/>
      <c r="T19" s="74" t="str">
        <f ca="1">$AF9/1000&amp;$AG9&amp;$AH9/1000&amp;$AI9</f>
        <v>2.995－2.024＝</v>
      </c>
      <c r="U19" s="75"/>
      <c r="V19" s="75"/>
      <c r="W19" s="75"/>
      <c r="X19" s="75"/>
      <c r="Y19" s="72">
        <f ca="1">$AJ9/1000</f>
        <v>0.97099999999999997</v>
      </c>
      <c r="Z19" s="7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2.1858553068257569E-2</v>
      </c>
      <c r="CO19" s="11">
        <f t="shared" ref="CO19:CO45" ca="1" si="38">RANK(CN19,$CN$1:$CN$100,)</f>
        <v>44</v>
      </c>
      <c r="CP19" s="4"/>
      <c r="CQ19" s="4">
        <v>19</v>
      </c>
      <c r="CR19" s="4">
        <v>6</v>
      </c>
      <c r="CS19" s="4">
        <v>4</v>
      </c>
      <c r="CU19" s="10">
        <f t="shared" ca="1" si="32"/>
        <v>0.86902075838859905</v>
      </c>
      <c r="CV19" s="11">
        <f t="shared" ca="1" si="33"/>
        <v>5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0.12110263119503006</v>
      </c>
      <c r="DC19" s="11">
        <f t="shared" ca="1" si="35"/>
        <v>44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0.10927349369192629</v>
      </c>
      <c r="DJ19" s="11">
        <f t="shared" ca="1" si="37"/>
        <v>41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0.16094286896906396</v>
      </c>
      <c r="CO20" s="11">
        <f t="shared" ca="1" si="38"/>
        <v>37</v>
      </c>
      <c r="CP20" s="4"/>
      <c r="CQ20" s="4">
        <v>20</v>
      </c>
      <c r="CR20" s="4">
        <v>6</v>
      </c>
      <c r="CS20" s="4">
        <v>5</v>
      </c>
      <c r="CU20" s="10">
        <f t="shared" ca="1" si="32"/>
        <v>0.84299856953285413</v>
      </c>
      <c r="CV20" s="11">
        <f t="shared" ca="1" si="33"/>
        <v>8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0.30415885129146292</v>
      </c>
      <c r="DC20" s="11">
        <f t="shared" ca="1" si="35"/>
        <v>36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0.54309365563577194</v>
      </c>
      <c r="DJ20" s="11">
        <f t="shared" ca="1" si="37"/>
        <v>18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8</v>
      </c>
      <c r="E21" s="60" t="str">
        <f ca="1">IF(AND(F21=0,G21=0,H21=0),"",".")</f>
        <v>.</v>
      </c>
      <c r="F21" s="60">
        <f ca="1">$BS7</f>
        <v>5</v>
      </c>
      <c r="G21" s="60">
        <f ca="1">$BX7</f>
        <v>5</v>
      </c>
      <c r="H21" s="60">
        <f ca="1">$CC7</f>
        <v>3</v>
      </c>
      <c r="I21" s="36"/>
      <c r="J21" s="37"/>
      <c r="K21" s="60"/>
      <c r="L21" s="60">
        <f ca="1">$BI8</f>
        <v>0</v>
      </c>
      <c r="M21" s="60">
        <f ca="1">$BN8</f>
        <v>6</v>
      </c>
      <c r="N21" s="60" t="str">
        <f ca="1">IF(AND(O21=0,P21=0,Q21=0),"",".")</f>
        <v>.</v>
      </c>
      <c r="O21" s="60">
        <f ca="1">$BS8</f>
        <v>9</v>
      </c>
      <c r="P21" s="60">
        <f ca="1">$BX8</f>
        <v>8</v>
      </c>
      <c r="Q21" s="60">
        <f ca="1">$CC8</f>
        <v>9</v>
      </c>
      <c r="R21" s="36"/>
      <c r="S21" s="37"/>
      <c r="T21" s="60"/>
      <c r="U21" s="60">
        <f ca="1">$BI9</f>
        <v>0</v>
      </c>
      <c r="V21" s="60">
        <f ca="1">$BN9</f>
        <v>2</v>
      </c>
      <c r="W21" s="60" t="str">
        <f ca="1">IF(AND(X21=0,Y21=0,Z21=0),"",".")</f>
        <v>.</v>
      </c>
      <c r="X21" s="60">
        <f ca="1">$BS9</f>
        <v>9</v>
      </c>
      <c r="Y21" s="60">
        <f ca="1">$BX9</f>
        <v>9</v>
      </c>
      <c r="Z21" s="60">
        <f ca="1">$CC9</f>
        <v>5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0.44324169071228536</v>
      </c>
      <c r="CO21" s="11">
        <f t="shared" ca="1" si="38"/>
        <v>22</v>
      </c>
      <c r="CP21" s="4"/>
      <c r="CQ21" s="4">
        <v>21</v>
      </c>
      <c r="CR21" s="4">
        <v>6</v>
      </c>
      <c r="CS21" s="4">
        <v>6</v>
      </c>
      <c r="CU21" s="10">
        <f t="shared" ca="1" si="32"/>
        <v>0.4312250635202749</v>
      </c>
      <c r="CV21" s="11">
        <f t="shared" ca="1" si="33"/>
        <v>29</v>
      </c>
      <c r="CW21" s="4"/>
      <c r="CX21" s="4">
        <v>21</v>
      </c>
      <c r="CY21" s="4">
        <v>6</v>
      </c>
      <c r="CZ21" s="4">
        <v>0</v>
      </c>
      <c r="DB21" s="10">
        <f t="shared" ca="1" si="34"/>
        <v>9.8907501913412355E-2</v>
      </c>
      <c r="DC21" s="11">
        <f t="shared" ca="1" si="35"/>
        <v>46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0.26576737146778795</v>
      </c>
      <c r="DJ21" s="11">
        <f t="shared" ca="1" si="37"/>
        <v>29</v>
      </c>
      <c r="DK21" s="4"/>
      <c r="DL21" s="4">
        <v>21</v>
      </c>
      <c r="DM21" s="4">
        <v>6</v>
      </c>
      <c r="DN21" s="4">
        <v>6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5</v>
      </c>
      <c r="E22" s="60" t="str">
        <f ca="1">IF(AND(F22=0,G22=0,H22=0),"",".")</f>
        <v>.</v>
      </c>
      <c r="F22" s="60">
        <f ca="1">$BT7</f>
        <v>1</v>
      </c>
      <c r="G22" s="60">
        <f ca="1">$BY7</f>
        <v>1</v>
      </c>
      <c r="H22" s="60">
        <f ca="1">$CD7</f>
        <v>1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5</v>
      </c>
      <c r="N22" s="60" t="str">
        <f ca="1">IF(AND(O22=0,P22=0,Q22=0),"",".")</f>
        <v>.</v>
      </c>
      <c r="O22" s="60">
        <f ca="1">$BT8</f>
        <v>3</v>
      </c>
      <c r="P22" s="60">
        <f ca="1">$BY8</f>
        <v>5</v>
      </c>
      <c r="Q22" s="60">
        <f ca="1">$CD8</f>
        <v>3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2</v>
      </c>
      <c r="W22" s="60" t="str">
        <f ca="1">IF(AND(X22=0,Y22=0,Z22=0),"",".")</f>
        <v>.</v>
      </c>
      <c r="X22" s="60">
        <f ca="1">$BT9</f>
        <v>0</v>
      </c>
      <c r="Y22" s="60">
        <f ca="1">$BY9</f>
        <v>2</v>
      </c>
      <c r="Z22" s="60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0.17171266462285895</v>
      </c>
      <c r="CO22" s="11">
        <f t="shared" ca="1" si="38"/>
        <v>36</v>
      </c>
      <c r="CP22" s="4"/>
      <c r="CQ22" s="4">
        <v>22</v>
      </c>
      <c r="CR22" s="4">
        <v>7</v>
      </c>
      <c r="CS22" s="4">
        <v>1</v>
      </c>
      <c r="CU22" s="10">
        <f t="shared" ca="1" si="32"/>
        <v>0.54479168726225469</v>
      </c>
      <c r="CV22" s="11">
        <f t="shared" ca="1" si="33"/>
        <v>23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0.76828004567820518</v>
      </c>
      <c r="DC22" s="11">
        <f t="shared" ca="1" si="35"/>
        <v>12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0.91204530564890907</v>
      </c>
      <c r="DJ22" s="11">
        <f t="shared" ca="1" si="37"/>
        <v>3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3</v>
      </c>
      <c r="E23" s="60" t="str">
        <f>$BB7</f>
        <v>.</v>
      </c>
      <c r="F23" s="60">
        <f ca="1">$BC7</f>
        <v>4</v>
      </c>
      <c r="G23" s="60">
        <f ca="1">$BD7</f>
        <v>4</v>
      </c>
      <c r="H23" s="60">
        <f ca="1">$BE7</f>
        <v>2</v>
      </c>
      <c r="I23" s="36"/>
      <c r="J23" s="37"/>
      <c r="K23" s="60"/>
      <c r="L23" s="60">
        <f ca="1">$AZ8</f>
        <v>0</v>
      </c>
      <c r="M23" s="60">
        <f ca="1">$BA8</f>
        <v>1</v>
      </c>
      <c r="N23" s="60" t="str">
        <f>$BB8</f>
        <v>.</v>
      </c>
      <c r="O23" s="60">
        <f ca="1">$BC8</f>
        <v>6</v>
      </c>
      <c r="P23" s="60">
        <f ca="1">$BD8</f>
        <v>3</v>
      </c>
      <c r="Q23" s="60">
        <f ca="1">$BE8</f>
        <v>6</v>
      </c>
      <c r="R23" s="36"/>
      <c r="S23" s="37"/>
      <c r="T23" s="60"/>
      <c r="U23" s="60">
        <f ca="1">$AZ9</f>
        <v>0</v>
      </c>
      <c r="V23" s="60">
        <f ca="1">$BA9</f>
        <v>0</v>
      </c>
      <c r="W23" s="60" t="str">
        <f>$BB9</f>
        <v>.</v>
      </c>
      <c r="X23" s="60">
        <f ca="1">$BC9</f>
        <v>9</v>
      </c>
      <c r="Y23" s="60">
        <f ca="1">$BD9</f>
        <v>7</v>
      </c>
      <c r="Z23" s="60">
        <f ca="1">$BE9</f>
        <v>1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0.3387823237052372</v>
      </c>
      <c r="CO23" s="11">
        <f t="shared" ca="1" si="38"/>
        <v>27</v>
      </c>
      <c r="CP23" s="4"/>
      <c r="CQ23" s="4">
        <v>23</v>
      </c>
      <c r="CR23" s="4">
        <v>7</v>
      </c>
      <c r="CS23" s="4">
        <v>2</v>
      </c>
      <c r="CU23" s="10">
        <f t="shared" ca="1" si="32"/>
        <v>0.11197524427023908</v>
      </c>
      <c r="CV23" s="11">
        <f t="shared" ca="1" si="33"/>
        <v>50</v>
      </c>
      <c r="CW23" s="4"/>
      <c r="CX23" s="4">
        <v>23</v>
      </c>
      <c r="CY23" s="4">
        <v>6</v>
      </c>
      <c r="CZ23" s="4">
        <v>2</v>
      </c>
      <c r="DB23" s="10">
        <f t="shared" ca="1" si="34"/>
        <v>7.1022222808309055E-3</v>
      </c>
      <c r="DC23" s="11">
        <f t="shared" ca="1" si="35"/>
        <v>54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0.50665482444143983</v>
      </c>
      <c r="DJ23" s="11">
        <f t="shared" ca="1" si="37"/>
        <v>21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0.13439277637464464</v>
      </c>
      <c r="CO24" s="11">
        <f t="shared" ca="1" si="38"/>
        <v>38</v>
      </c>
      <c r="CP24" s="4"/>
      <c r="CQ24" s="4">
        <v>24</v>
      </c>
      <c r="CR24" s="4">
        <v>7</v>
      </c>
      <c r="CS24" s="4">
        <v>3</v>
      </c>
      <c r="CU24" s="10">
        <f t="shared" ca="1" si="32"/>
        <v>0.38943436666473297</v>
      </c>
      <c r="CV24" s="11">
        <f t="shared" ca="1" si="33"/>
        <v>32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0.26112336129860214</v>
      </c>
      <c r="DC24" s="11">
        <f t="shared" ca="1" si="35"/>
        <v>38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0.25158490739487649</v>
      </c>
      <c r="DJ24" s="11">
        <f t="shared" ca="1" si="37"/>
        <v>30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0.72306277975818711</v>
      </c>
      <c r="CO25" s="11">
        <f t="shared" ca="1" si="38"/>
        <v>11</v>
      </c>
      <c r="CP25" s="4"/>
      <c r="CQ25" s="4">
        <v>25</v>
      </c>
      <c r="CR25" s="4">
        <v>7</v>
      </c>
      <c r="CS25" s="4">
        <v>4</v>
      </c>
      <c r="CU25" s="10">
        <f t="shared" ca="1" si="32"/>
        <v>0.22960136629241279</v>
      </c>
      <c r="CV25" s="11">
        <f t="shared" ca="1" si="33"/>
        <v>40</v>
      </c>
      <c r="CW25" s="4"/>
      <c r="CX25" s="4">
        <v>25</v>
      </c>
      <c r="CY25" s="4">
        <v>6</v>
      </c>
      <c r="CZ25" s="4">
        <v>4</v>
      </c>
      <c r="DB25" s="10">
        <f t="shared" ca="1" si="34"/>
        <v>7.3229798884643649E-2</v>
      </c>
      <c r="DC25" s="11">
        <f t="shared" ca="1" si="35"/>
        <v>49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0.17206550136535548</v>
      </c>
      <c r="DJ25" s="11">
        <f t="shared" ca="1" si="37"/>
        <v>38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74" t="str">
        <f ca="1">$AF10/1000&amp;$AG10&amp;$AH10/1000&amp;$AI10</f>
        <v>7.379－3.351＝</v>
      </c>
      <c r="C26" s="75"/>
      <c r="D26" s="75"/>
      <c r="E26" s="75"/>
      <c r="F26" s="75"/>
      <c r="G26" s="72">
        <f ca="1">$AJ10/1000</f>
        <v>4.0279999999999996</v>
      </c>
      <c r="H26" s="73"/>
      <c r="I26" s="20"/>
      <c r="J26" s="19"/>
      <c r="K26" s="74" t="str">
        <f ca="1">$AF11/1000&amp;$AG11&amp;$AH11/1000&amp;$AI11</f>
        <v>5.563－3.502＝</v>
      </c>
      <c r="L26" s="75"/>
      <c r="M26" s="75"/>
      <c r="N26" s="75"/>
      <c r="O26" s="75"/>
      <c r="P26" s="72">
        <f ca="1">$AJ11/1000</f>
        <v>2.0609999999999999</v>
      </c>
      <c r="Q26" s="73"/>
      <c r="R26" s="21"/>
      <c r="S26" s="19"/>
      <c r="T26" s="74" t="str">
        <f ca="1">$AF12/1000&amp;$AG12&amp;$AH12/1000&amp;$AI12</f>
        <v>8.869－4.324＝</v>
      </c>
      <c r="U26" s="75"/>
      <c r="V26" s="75"/>
      <c r="W26" s="75"/>
      <c r="X26" s="75"/>
      <c r="Y26" s="72">
        <f ca="1">$AJ12/1000</f>
        <v>4.5449999999999999</v>
      </c>
      <c r="Z26" s="7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0.68723221869410567</v>
      </c>
      <c r="CO26" s="11">
        <f t="shared" ca="1" si="38"/>
        <v>16</v>
      </c>
      <c r="CP26" s="4"/>
      <c r="CQ26" s="4">
        <v>26</v>
      </c>
      <c r="CR26" s="4">
        <v>7</v>
      </c>
      <c r="CS26" s="4">
        <v>5</v>
      </c>
      <c r="CU26" s="10">
        <f t="shared" ca="1" si="32"/>
        <v>0.67573981648393033</v>
      </c>
      <c r="CV26" s="11">
        <f t="shared" ca="1" si="33"/>
        <v>18</v>
      </c>
      <c r="CW26" s="4"/>
      <c r="CX26" s="4">
        <v>26</v>
      </c>
      <c r="CY26" s="4">
        <v>6</v>
      </c>
      <c r="CZ26" s="4">
        <v>5</v>
      </c>
      <c r="DB26" s="10">
        <f t="shared" ca="1" si="34"/>
        <v>6.733975070124576E-2</v>
      </c>
      <c r="DC26" s="11">
        <f t="shared" ca="1" si="35"/>
        <v>50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0.83593153873180792</v>
      </c>
      <c r="DJ26" s="11">
        <f t="shared" ca="1" si="37"/>
        <v>8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9.7266394046112703E-2</v>
      </c>
      <c r="CO27" s="11">
        <f t="shared" ca="1" si="38"/>
        <v>41</v>
      </c>
      <c r="CP27" s="4"/>
      <c r="CQ27" s="4">
        <v>27</v>
      </c>
      <c r="CR27" s="4">
        <v>7</v>
      </c>
      <c r="CS27" s="4">
        <v>6</v>
      </c>
      <c r="CU27" s="10">
        <f t="shared" ca="1" si="32"/>
        <v>0.71358540494290423</v>
      </c>
      <c r="CV27" s="11">
        <f t="shared" ca="1" si="33"/>
        <v>15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0.99425934860270926</v>
      </c>
      <c r="DC27" s="11">
        <f t="shared" ca="1" si="35"/>
        <v>1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0.52089683853056212</v>
      </c>
      <c r="DJ27" s="11">
        <f t="shared" ca="1" si="37"/>
        <v>19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7</v>
      </c>
      <c r="E28" s="60" t="str">
        <f ca="1">IF(AND(F28=0,G28=0,H28=0),"",".")</f>
        <v>.</v>
      </c>
      <c r="F28" s="60">
        <f ca="1">$BS10</f>
        <v>3</v>
      </c>
      <c r="G28" s="60">
        <f ca="1">$BX10</f>
        <v>7</v>
      </c>
      <c r="H28" s="60">
        <f ca="1">$CC10</f>
        <v>9</v>
      </c>
      <c r="I28" s="36"/>
      <c r="J28" s="37"/>
      <c r="K28" s="60"/>
      <c r="L28" s="60">
        <f ca="1">$BI11</f>
        <v>0</v>
      </c>
      <c r="M28" s="60">
        <f ca="1">$BN11</f>
        <v>5</v>
      </c>
      <c r="N28" s="60" t="str">
        <f ca="1">IF(AND(O28=0,P28=0,Q28=0),"",".")</f>
        <v>.</v>
      </c>
      <c r="O28" s="60">
        <f ca="1">$BS11</f>
        <v>5</v>
      </c>
      <c r="P28" s="60">
        <f ca="1">$BX11</f>
        <v>6</v>
      </c>
      <c r="Q28" s="60">
        <f ca="1">$CC11</f>
        <v>3</v>
      </c>
      <c r="R28" s="36"/>
      <c r="S28" s="37"/>
      <c r="T28" s="60"/>
      <c r="U28" s="60">
        <f ca="1">$BI12</f>
        <v>0</v>
      </c>
      <c r="V28" s="60">
        <f ca="1">$BN12</f>
        <v>8</v>
      </c>
      <c r="W28" s="60" t="str">
        <f ca="1">IF(AND(X28=0,Y28=0,Z28=0),"",".")</f>
        <v>.</v>
      </c>
      <c r="X28" s="60">
        <f ca="1">$BS12</f>
        <v>8</v>
      </c>
      <c r="Y28" s="60">
        <f ca="1">$BX12</f>
        <v>6</v>
      </c>
      <c r="Z28" s="60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1.9930552906057164E-2</v>
      </c>
      <c r="CO28" s="11">
        <f t="shared" ca="1" si="38"/>
        <v>45</v>
      </c>
      <c r="CP28" s="4"/>
      <c r="CQ28" s="4">
        <v>28</v>
      </c>
      <c r="CR28" s="4">
        <v>7</v>
      </c>
      <c r="CS28" s="4">
        <v>7</v>
      </c>
      <c r="CU28" s="10">
        <f t="shared" ca="1" si="32"/>
        <v>0.27428332587267301</v>
      </c>
      <c r="CV28" s="11">
        <f t="shared" ca="1" si="33"/>
        <v>37</v>
      </c>
      <c r="CW28" s="4"/>
      <c r="CX28" s="4">
        <v>28</v>
      </c>
      <c r="CY28" s="4">
        <v>7</v>
      </c>
      <c r="CZ28" s="4">
        <v>0</v>
      </c>
      <c r="DB28" s="10">
        <f t="shared" ca="1" si="34"/>
        <v>7.5633020260700179E-2</v>
      </c>
      <c r="DC28" s="11">
        <f t="shared" ca="1" si="35"/>
        <v>48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0.60111775309993243</v>
      </c>
      <c r="DJ28" s="11">
        <f t="shared" ca="1" si="37"/>
        <v>15</v>
      </c>
      <c r="DK28" s="4"/>
      <c r="DL28" s="4">
        <v>28</v>
      </c>
      <c r="DM28" s="4">
        <v>7</v>
      </c>
      <c r="DN28" s="4">
        <v>7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3</v>
      </c>
      <c r="E29" s="60" t="str">
        <f ca="1">IF(AND(F29=0,G29=0,H29=0),"",".")</f>
        <v>.</v>
      </c>
      <c r="F29" s="60">
        <f ca="1">$BT10</f>
        <v>3</v>
      </c>
      <c r="G29" s="60">
        <f ca="1">$BY10</f>
        <v>5</v>
      </c>
      <c r="H29" s="60">
        <f ca="1">$CD10</f>
        <v>1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3</v>
      </c>
      <c r="N29" s="60" t="str">
        <f ca="1">IF(AND(O29=0,P29=0,Q29=0),"",".")</f>
        <v>.</v>
      </c>
      <c r="O29" s="60">
        <f ca="1">$BT11</f>
        <v>5</v>
      </c>
      <c r="P29" s="60">
        <f ca="1">$BY11</f>
        <v>0</v>
      </c>
      <c r="Q29" s="60">
        <f ca="1">$CD11</f>
        <v>2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4</v>
      </c>
      <c r="W29" s="60" t="str">
        <f ca="1">IF(AND(X29=0,Y29=0,Z29=0),"",".")</f>
        <v>.</v>
      </c>
      <c r="X29" s="60">
        <f ca="1">$BT12</f>
        <v>3</v>
      </c>
      <c r="Y29" s="60">
        <f ca="1">$BY12</f>
        <v>2</v>
      </c>
      <c r="Z29" s="60">
        <f ca="1">$CD12</f>
        <v>4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0.11950314716936505</v>
      </c>
      <c r="CO29" s="11">
        <f t="shared" ca="1" si="38"/>
        <v>39</v>
      </c>
      <c r="CP29" s="4"/>
      <c r="CQ29" s="4">
        <v>29</v>
      </c>
      <c r="CR29" s="4">
        <v>8</v>
      </c>
      <c r="CS29" s="4">
        <v>1</v>
      </c>
      <c r="CU29" s="10">
        <f t="shared" ca="1" si="32"/>
        <v>0.64055687722182886</v>
      </c>
      <c r="CV29" s="11">
        <f t="shared" ca="1" si="33"/>
        <v>19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0.73104324746466731</v>
      </c>
      <c r="DC29" s="11">
        <f t="shared" ca="1" si="35"/>
        <v>17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0.28112284026787282</v>
      </c>
      <c r="DJ29" s="11">
        <f t="shared" ca="1" si="37"/>
        <v>28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4</v>
      </c>
      <c r="E30" s="60" t="str">
        <f>$BB10</f>
        <v>.</v>
      </c>
      <c r="F30" s="60">
        <f ca="1">$BC10</f>
        <v>0</v>
      </c>
      <c r="G30" s="60">
        <f ca="1">$BD10</f>
        <v>2</v>
      </c>
      <c r="H30" s="60">
        <f ca="1">$BE10</f>
        <v>8</v>
      </c>
      <c r="I30" s="36"/>
      <c r="J30" s="37"/>
      <c r="K30" s="60"/>
      <c r="L30" s="60">
        <f ca="1">$AZ11</f>
        <v>0</v>
      </c>
      <c r="M30" s="60">
        <f ca="1">$BA11</f>
        <v>2</v>
      </c>
      <c r="N30" s="60" t="str">
        <f>$BB11</f>
        <v>.</v>
      </c>
      <c r="O30" s="60">
        <f ca="1">$BC11</f>
        <v>0</v>
      </c>
      <c r="P30" s="60">
        <f ca="1">$BD11</f>
        <v>6</v>
      </c>
      <c r="Q30" s="60">
        <f ca="1">$BE11</f>
        <v>1</v>
      </c>
      <c r="R30" s="36"/>
      <c r="S30" s="37"/>
      <c r="T30" s="60"/>
      <c r="U30" s="60">
        <f ca="1">$AZ12</f>
        <v>0</v>
      </c>
      <c r="V30" s="60">
        <f ca="1">$BA12</f>
        <v>4</v>
      </c>
      <c r="W30" s="60" t="str">
        <f>$BB12</f>
        <v>.</v>
      </c>
      <c r="X30" s="60">
        <f ca="1">$BC12</f>
        <v>5</v>
      </c>
      <c r="Y30" s="60">
        <f ca="1">$BD12</f>
        <v>4</v>
      </c>
      <c r="Z30" s="6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0.96157074285805588</v>
      </c>
      <c r="CO30" s="11">
        <f t="shared" ca="1" si="38"/>
        <v>2</v>
      </c>
      <c r="CP30" s="4"/>
      <c r="CQ30" s="4">
        <v>30</v>
      </c>
      <c r="CR30" s="4">
        <v>8</v>
      </c>
      <c r="CS30" s="4">
        <v>2</v>
      </c>
      <c r="CU30" s="10">
        <f t="shared" ca="1" si="32"/>
        <v>0.30487768897081369</v>
      </c>
      <c r="CV30" s="11">
        <f t="shared" ca="1" si="33"/>
        <v>35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0.68293287483549825</v>
      </c>
      <c r="DC30" s="11">
        <f t="shared" ca="1" si="35"/>
        <v>19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0.66590691178301364</v>
      </c>
      <c r="DJ30" s="11">
        <f t="shared" ca="1" si="37"/>
        <v>12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0.68937814339258485</v>
      </c>
      <c r="CO31" s="11">
        <f t="shared" ca="1" si="38"/>
        <v>15</v>
      </c>
      <c r="CP31" s="4"/>
      <c r="CQ31" s="4">
        <v>31</v>
      </c>
      <c r="CR31" s="4">
        <v>8</v>
      </c>
      <c r="CS31" s="4">
        <v>3</v>
      </c>
      <c r="CU31" s="10">
        <f t="shared" ca="1" si="32"/>
        <v>0.21576117435348052</v>
      </c>
      <c r="CV31" s="11">
        <f t="shared" ca="1" si="33"/>
        <v>43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0.53755794570505067</v>
      </c>
      <c r="DC31" s="11">
        <f t="shared" ca="1" si="35"/>
        <v>28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0.46242197143751007</v>
      </c>
      <c r="DJ31" s="11">
        <f t="shared" ca="1" si="37"/>
        <v>24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76" t="str">
        <f>A1</f>
        <v>小数 ひき算 小数第三位 (1.111)－(1.111) くり下がりなし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 t="shared" ref="Y32" si="39">$Y$1</f>
        <v>1</v>
      </c>
      <c r="Z32" s="77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0.23793494568734119</v>
      </c>
      <c r="CO32" s="11">
        <f t="shared" ca="1" si="38"/>
        <v>34</v>
      </c>
      <c r="CP32" s="4"/>
      <c r="CQ32" s="4">
        <v>32</v>
      </c>
      <c r="CR32" s="4">
        <v>8</v>
      </c>
      <c r="CS32" s="4">
        <v>4</v>
      </c>
      <c r="CU32" s="10">
        <f t="shared" ca="1" si="32"/>
        <v>9.4659367890221113E-2</v>
      </c>
      <c r="CV32" s="11">
        <f t="shared" ca="1" si="33"/>
        <v>51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0.7628229693319124</v>
      </c>
      <c r="DC32" s="11">
        <f t="shared" ca="1" si="35"/>
        <v>14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0.51276510877129711</v>
      </c>
      <c r="DJ32" s="11">
        <f t="shared" ca="1" si="37"/>
        <v>20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49"/>
      <c r="B33" s="78" t="str">
        <f>B2</f>
        <v>　　月　 　日</v>
      </c>
      <c r="C33" s="79"/>
      <c r="D33" s="79"/>
      <c r="E33" s="79"/>
      <c r="F33" s="79"/>
      <c r="G33" s="80"/>
      <c r="H33" s="81" t="str">
        <f>H2</f>
        <v>名前</v>
      </c>
      <c r="I33" s="82"/>
      <c r="J33" s="82"/>
      <c r="K33" s="82"/>
      <c r="L33" s="83"/>
      <c r="M33" s="84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6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0.86273601552941581</v>
      </c>
      <c r="CO33" s="11">
        <f t="shared" ca="1" si="38"/>
        <v>6</v>
      </c>
      <c r="CP33" s="4"/>
      <c r="CQ33" s="4">
        <v>33</v>
      </c>
      <c r="CR33" s="4">
        <v>8</v>
      </c>
      <c r="CS33" s="4">
        <v>5</v>
      </c>
      <c r="CU33" s="10">
        <f t="shared" ca="1" si="32"/>
        <v>0.80758218657200387</v>
      </c>
      <c r="CV33" s="11">
        <f t="shared" ca="1" si="33"/>
        <v>11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0.18044191493478812</v>
      </c>
      <c r="DC33" s="11">
        <f t="shared" ca="1" si="35"/>
        <v>40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0.18443517941694709</v>
      </c>
      <c r="DJ33" s="11">
        <f t="shared" ca="1" si="37"/>
        <v>35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0.64623883922321179</v>
      </c>
      <c r="CO34" s="11">
        <f t="shared" ca="1" si="38"/>
        <v>19</v>
      </c>
      <c r="CP34" s="4"/>
      <c r="CQ34" s="4">
        <v>34</v>
      </c>
      <c r="CR34" s="4">
        <v>8</v>
      </c>
      <c r="CS34" s="4">
        <v>6</v>
      </c>
      <c r="CU34" s="10">
        <f t="shared" ca="1" si="32"/>
        <v>0.21790978049011556</v>
      </c>
      <c r="CV34" s="11">
        <f t="shared" ca="1" si="33"/>
        <v>42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0.98429711743826964</v>
      </c>
      <c r="DC34" s="11">
        <f t="shared" ca="1" si="35"/>
        <v>2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0.2032553352512998</v>
      </c>
      <c r="DJ34" s="11">
        <f t="shared" ca="1" si="37"/>
        <v>32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0.65498002686222645</v>
      </c>
      <c r="CO35" s="11">
        <f t="shared" ca="1" si="38"/>
        <v>17</v>
      </c>
      <c r="CP35" s="4"/>
      <c r="CQ35" s="4">
        <v>35</v>
      </c>
      <c r="CR35" s="4">
        <v>8</v>
      </c>
      <c r="CS35" s="4">
        <v>7</v>
      </c>
      <c r="CU35" s="10">
        <f t="shared" ca="1" si="32"/>
        <v>0.4791604236541348</v>
      </c>
      <c r="CV35" s="11">
        <f t="shared" ca="1" si="33"/>
        <v>25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0.1195021614914199</v>
      </c>
      <c r="DC35" s="11">
        <f t="shared" ca="1" si="35"/>
        <v>45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0.81902208623290729</v>
      </c>
      <c r="DJ35" s="11">
        <f t="shared" ca="1" si="37"/>
        <v>9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0"/>
      <c r="B36" s="89" t="str">
        <f t="shared" ref="B36:G36" ca="1" si="40">B5</f>
        <v>6.663－6.563＝</v>
      </c>
      <c r="C36" s="90"/>
      <c r="D36" s="90"/>
      <c r="E36" s="90"/>
      <c r="F36" s="90"/>
      <c r="G36" s="87">
        <f t="shared" ca="1" si="40"/>
        <v>0.1</v>
      </c>
      <c r="H36" s="88"/>
      <c r="I36" s="51"/>
      <c r="J36" s="52"/>
      <c r="K36" s="89" t="str">
        <f t="shared" ref="K36:P36" ca="1" si="41">K5</f>
        <v>4.156－3.131＝</v>
      </c>
      <c r="L36" s="90"/>
      <c r="M36" s="90"/>
      <c r="N36" s="90"/>
      <c r="O36" s="90"/>
      <c r="P36" s="87">
        <f t="shared" ca="1" si="41"/>
        <v>1.0249999999999999</v>
      </c>
      <c r="Q36" s="88"/>
      <c r="R36" s="27"/>
      <c r="S36" s="23"/>
      <c r="T36" s="89" t="str">
        <f t="shared" ref="T36:Y36" ca="1" si="42">T5</f>
        <v>8.969－2.818＝</v>
      </c>
      <c r="U36" s="90"/>
      <c r="V36" s="90"/>
      <c r="W36" s="90"/>
      <c r="X36" s="90"/>
      <c r="Y36" s="87">
        <f t="shared" ca="1" si="42"/>
        <v>6.1509999999999998</v>
      </c>
      <c r="Z36" s="88"/>
      <c r="AA36" s="27"/>
      <c r="AF36" s="4" t="s">
        <v>53</v>
      </c>
      <c r="AG36" s="53" t="str">
        <f ca="1">IF(AND($AH36=0,$AI36=0,$AJ36=0),"OKA",IF(AND($AI36=0,$AJ36=0),"OKB",IF($AJ36=0,"OKC","NO")))</f>
        <v>OKB</v>
      </c>
      <c r="AH36" s="54">
        <f t="shared" ref="AH36:AH38" ca="1" si="43">BC1</f>
        <v>1</v>
      </c>
      <c r="AI36" s="54">
        <f t="shared" ref="AI36:AI38" ca="1" si="44">BD1</f>
        <v>0</v>
      </c>
      <c r="AJ36" s="54">
        <f t="shared" ref="AJ36:AJ38" ca="1" si="45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0.3407311780284904</v>
      </c>
      <c r="CO36" s="11">
        <f t="shared" ca="1" si="38"/>
        <v>26</v>
      </c>
      <c r="CP36" s="4"/>
      <c r="CQ36" s="4">
        <v>36</v>
      </c>
      <c r="CR36" s="4">
        <v>8</v>
      </c>
      <c r="CS36" s="4">
        <v>8</v>
      </c>
      <c r="CU36" s="10">
        <f t="shared" ca="1" si="32"/>
        <v>0.85624825646100955</v>
      </c>
      <c r="CV36" s="11">
        <f t="shared" ca="1" si="33"/>
        <v>7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0.52897639726344858</v>
      </c>
      <c r="DC36" s="11">
        <f t="shared" ca="1" si="35"/>
        <v>29</v>
      </c>
      <c r="DD36" s="4"/>
      <c r="DE36" s="4">
        <v>36</v>
      </c>
      <c r="DF36" s="4">
        <v>8</v>
      </c>
      <c r="DG36" s="4">
        <v>0</v>
      </c>
      <c r="DI36" s="10">
        <f t="shared" ca="1" si="36"/>
        <v>2.9337913110086045E-2</v>
      </c>
      <c r="DJ36" s="11">
        <f t="shared" ca="1" si="37"/>
        <v>45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4">
        <f t="shared" ca="1" si="43"/>
        <v>0</v>
      </c>
      <c r="AI37" s="54">
        <f t="shared" ca="1" si="44"/>
        <v>2</v>
      </c>
      <c r="AJ37" s="54">
        <f t="shared" ca="1" si="45"/>
        <v>5</v>
      </c>
      <c r="CG37" s="10"/>
      <c r="CH37" s="11"/>
      <c r="CI37" s="11"/>
      <c r="CJ37" s="4"/>
      <c r="CK37" s="4"/>
      <c r="CL37" s="4"/>
      <c r="CM37" s="4"/>
      <c r="CN37" s="10">
        <f t="shared" ca="1" si="30"/>
        <v>0.96392633796834359</v>
      </c>
      <c r="CO37" s="11">
        <f t="shared" ca="1" si="38"/>
        <v>1</v>
      </c>
      <c r="CP37" s="4"/>
      <c r="CQ37" s="4">
        <v>37</v>
      </c>
      <c r="CR37" s="4">
        <v>9</v>
      </c>
      <c r="CS37" s="4">
        <v>1</v>
      </c>
      <c r="CU37" s="10">
        <f t="shared" ca="1" si="32"/>
        <v>0.22920501670786042</v>
      </c>
      <c r="CV37" s="11">
        <f t="shared" ca="1" si="33"/>
        <v>41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0.67066298517714529</v>
      </c>
      <c r="DC37" s="11">
        <f t="shared" ca="1" si="35"/>
        <v>20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0.19037683513609849</v>
      </c>
      <c r="DJ37" s="11">
        <f t="shared" ca="1" si="37"/>
        <v>33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6</v>
      </c>
      <c r="E38" s="30" t="str">
        <f t="shared" ca="1" si="47"/>
        <v>.</v>
      </c>
      <c r="F38" s="31">
        <f t="shared" ca="1" si="47"/>
        <v>6</v>
      </c>
      <c r="G38" s="31">
        <f t="shared" ca="1" si="47"/>
        <v>6</v>
      </c>
      <c r="H38" s="31">
        <f t="shared" ca="1" si="47"/>
        <v>3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4</v>
      </c>
      <c r="N38" s="30" t="str">
        <f t="shared" ca="1" si="48"/>
        <v>.</v>
      </c>
      <c r="O38" s="31">
        <f t="shared" ca="1" si="48"/>
        <v>1</v>
      </c>
      <c r="P38" s="31">
        <f t="shared" ca="1" si="48"/>
        <v>5</v>
      </c>
      <c r="Q38" s="31">
        <f t="shared" ca="1" si="48"/>
        <v>6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8</v>
      </c>
      <c r="W38" s="30" t="str">
        <f t="shared" ca="1" si="49"/>
        <v>.</v>
      </c>
      <c r="X38" s="31">
        <f t="shared" ca="1" si="49"/>
        <v>9</v>
      </c>
      <c r="Y38" s="31">
        <f t="shared" ca="1" si="49"/>
        <v>6</v>
      </c>
      <c r="Z38" s="31">
        <f t="shared" ca="1" si="49"/>
        <v>9</v>
      </c>
      <c r="AA38" s="27"/>
      <c r="AF38" s="4" t="s">
        <v>54</v>
      </c>
      <c r="AG38" s="4" t="str">
        <f t="shared" ca="1" si="46"/>
        <v>NO</v>
      </c>
      <c r="AH38" s="54">
        <f t="shared" ca="1" si="43"/>
        <v>1</v>
      </c>
      <c r="AI38" s="54">
        <f t="shared" ca="1" si="44"/>
        <v>5</v>
      </c>
      <c r="AJ38" s="54">
        <f t="shared" ca="1" si="45"/>
        <v>1</v>
      </c>
      <c r="CG38" s="10"/>
      <c r="CH38" s="11"/>
      <c r="CI38" s="11"/>
      <c r="CJ38" s="4"/>
      <c r="CK38" s="4"/>
      <c r="CL38" s="4"/>
      <c r="CM38" s="4"/>
      <c r="CN38" s="10">
        <f t="shared" ca="1" si="30"/>
        <v>0.7861759237244087</v>
      </c>
      <c r="CO38" s="11">
        <f t="shared" ca="1" si="38"/>
        <v>10</v>
      </c>
      <c r="CP38" s="4"/>
      <c r="CQ38" s="4">
        <v>38</v>
      </c>
      <c r="CR38" s="4">
        <v>9</v>
      </c>
      <c r="CS38" s="4">
        <v>2</v>
      </c>
      <c r="CU38" s="10">
        <f t="shared" ca="1" si="32"/>
        <v>0.31392429031615288</v>
      </c>
      <c r="CV38" s="11">
        <f t="shared" ca="1" si="33"/>
        <v>34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0.9634660864862773</v>
      </c>
      <c r="DC38" s="11">
        <f t="shared" ca="1" si="35"/>
        <v>5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0.32345565032567747</v>
      </c>
      <c r="DJ38" s="11">
        <f t="shared" ca="1" si="37"/>
        <v>27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6</v>
      </c>
      <c r="E39" s="34" t="str">
        <f t="shared" ca="1" si="47"/>
        <v>.</v>
      </c>
      <c r="F39" s="35">
        <f t="shared" ca="1" si="47"/>
        <v>5</v>
      </c>
      <c r="G39" s="35">
        <f t="shared" ca="1" si="47"/>
        <v>6</v>
      </c>
      <c r="H39" s="35">
        <f t="shared" ca="1" si="47"/>
        <v>3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3</v>
      </c>
      <c r="N39" s="34" t="str">
        <f t="shared" ca="1" si="50"/>
        <v>.</v>
      </c>
      <c r="O39" s="35">
        <f t="shared" ca="1" si="50"/>
        <v>1</v>
      </c>
      <c r="P39" s="35">
        <f t="shared" ca="1" si="50"/>
        <v>3</v>
      </c>
      <c r="Q39" s="35">
        <f t="shared" ca="1" si="50"/>
        <v>1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2</v>
      </c>
      <c r="W39" s="34" t="str">
        <f t="shared" ca="1" si="51"/>
        <v>.</v>
      </c>
      <c r="X39" s="35">
        <f t="shared" ca="1" si="51"/>
        <v>8</v>
      </c>
      <c r="Y39" s="35">
        <f t="shared" ca="1" si="51"/>
        <v>1</v>
      </c>
      <c r="Z39" s="35">
        <f t="shared" ca="1" si="51"/>
        <v>8</v>
      </c>
      <c r="AA39" s="27"/>
      <c r="AF39" s="4" t="s">
        <v>42</v>
      </c>
      <c r="AG39" s="4" t="str">
        <f t="shared" ca="1" si="46"/>
        <v>NO</v>
      </c>
      <c r="AH39" s="54">
        <f t="shared" ref="AH39:AH47" ca="1" si="52">BC4</f>
        <v>8</v>
      </c>
      <c r="AI39" s="54">
        <f t="shared" ref="AI39:AJ47" ca="1" si="53">BD4</f>
        <v>2</v>
      </c>
      <c r="AJ39" s="54">
        <f t="shared" ca="1" si="53"/>
        <v>6</v>
      </c>
      <c r="CG39" s="10"/>
      <c r="CH39" s="11"/>
      <c r="CI39" s="11"/>
      <c r="CJ39" s="4"/>
      <c r="CK39" s="4"/>
      <c r="CL39" s="4"/>
      <c r="CM39" s="4"/>
      <c r="CN39" s="10">
        <f t="shared" ca="1" si="30"/>
        <v>0.7146602201136687</v>
      </c>
      <c r="CO39" s="11">
        <f t="shared" ca="1" si="38"/>
        <v>12</v>
      </c>
      <c r="CP39" s="4"/>
      <c r="CQ39" s="4">
        <v>39</v>
      </c>
      <c r="CR39" s="4">
        <v>9</v>
      </c>
      <c r="CS39" s="4">
        <v>3</v>
      </c>
      <c r="CU39" s="10">
        <f t="shared" ca="1" si="32"/>
        <v>0.25211097436453511</v>
      </c>
      <c r="CV39" s="11">
        <f t="shared" ca="1" si="33"/>
        <v>38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0.96972326665153852</v>
      </c>
      <c r="DC39" s="11">
        <f t="shared" ca="1" si="35"/>
        <v>4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0.18737620152922263</v>
      </c>
      <c r="DJ39" s="11">
        <f t="shared" ca="1" si="37"/>
        <v>34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7"/>
        <v>0</v>
      </c>
      <c r="E40" s="57" t="str">
        <f t="shared" si="47"/>
        <v>.</v>
      </c>
      <c r="F40" s="58">
        <f t="shared" ca="1" si="47"/>
        <v>1</v>
      </c>
      <c r="G40" s="59">
        <f t="shared" ca="1" si="47"/>
        <v>0</v>
      </c>
      <c r="H40" s="59">
        <f t="shared" ca="1" si="47"/>
        <v>0</v>
      </c>
      <c r="I40" s="27"/>
      <c r="J40" s="13"/>
      <c r="K40" s="55"/>
      <c r="L40" s="56">
        <f ca="1">L9</f>
        <v>0</v>
      </c>
      <c r="M40" s="57">
        <f t="shared" ca="1" si="50"/>
        <v>1</v>
      </c>
      <c r="N40" s="57" t="str">
        <f t="shared" si="50"/>
        <v>.</v>
      </c>
      <c r="O40" s="58">
        <f t="shared" ca="1" si="50"/>
        <v>0</v>
      </c>
      <c r="P40" s="59">
        <f t="shared" ca="1" si="50"/>
        <v>2</v>
      </c>
      <c r="Q40" s="59">
        <f t="shared" ca="1" si="50"/>
        <v>5</v>
      </c>
      <c r="R40" s="27"/>
      <c r="S40" s="19"/>
      <c r="T40" s="55"/>
      <c r="U40" s="56">
        <f ca="1">U9</f>
        <v>0</v>
      </c>
      <c r="V40" s="57">
        <f t="shared" ca="1" si="51"/>
        <v>6</v>
      </c>
      <c r="W40" s="57" t="str">
        <f t="shared" si="51"/>
        <v>.</v>
      </c>
      <c r="X40" s="58">
        <f t="shared" ca="1" si="51"/>
        <v>1</v>
      </c>
      <c r="Y40" s="59">
        <f t="shared" ca="1" si="51"/>
        <v>5</v>
      </c>
      <c r="Z40" s="59">
        <f t="shared" ca="1" si="51"/>
        <v>1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4">
        <f t="shared" ca="1" si="52"/>
        <v>2</v>
      </c>
      <c r="AI40" s="54">
        <f t="shared" ca="1" si="53"/>
        <v>1</v>
      </c>
      <c r="AJ40" s="54">
        <f t="shared" ca="1" si="53"/>
        <v>2</v>
      </c>
      <c r="CG40" s="10"/>
      <c r="CH40" s="11"/>
      <c r="CI40" s="11"/>
      <c r="CJ40" s="4"/>
      <c r="CK40" s="4"/>
      <c r="CL40" s="4"/>
      <c r="CM40" s="4"/>
      <c r="CN40" s="10">
        <f t="shared" ca="1" si="30"/>
        <v>5.241881641537649E-2</v>
      </c>
      <c r="CO40" s="11">
        <f t="shared" ca="1" si="38"/>
        <v>42</v>
      </c>
      <c r="CP40" s="4"/>
      <c r="CQ40" s="4">
        <v>40</v>
      </c>
      <c r="CR40" s="4">
        <v>9</v>
      </c>
      <c r="CS40" s="4">
        <v>4</v>
      </c>
      <c r="CU40" s="10">
        <f t="shared" ca="1" si="32"/>
        <v>0.60220165890530353</v>
      </c>
      <c r="CV40" s="11">
        <f t="shared" ca="1" si="33"/>
        <v>21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0.82153941036846978</v>
      </c>
      <c r="DC40" s="11">
        <f t="shared" ca="1" si="35"/>
        <v>11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0.65346954524839551</v>
      </c>
      <c r="DJ40" s="11">
        <f t="shared" ca="1" si="37"/>
        <v>13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6"/>
        <v>OKC</v>
      </c>
      <c r="AH41" s="54">
        <f t="shared" ca="1" si="52"/>
        <v>0</v>
      </c>
      <c r="AI41" s="54">
        <f t="shared" ca="1" si="53"/>
        <v>2</v>
      </c>
      <c r="AJ41" s="54">
        <f t="shared" ca="1" si="53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0.88440598685324223</v>
      </c>
      <c r="CO41" s="11">
        <f t="shared" ca="1" si="38"/>
        <v>4</v>
      </c>
      <c r="CP41" s="4"/>
      <c r="CQ41" s="4">
        <v>41</v>
      </c>
      <c r="CR41" s="4">
        <v>9</v>
      </c>
      <c r="CS41" s="4">
        <v>5</v>
      </c>
      <c r="CU41" s="10">
        <f t="shared" ca="1" si="32"/>
        <v>0.78824312717104694</v>
      </c>
      <c r="CV41" s="11">
        <f t="shared" ca="1" si="33"/>
        <v>12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0.84031334894777399</v>
      </c>
      <c r="DC41" s="11">
        <f t="shared" ca="1" si="35"/>
        <v>9</v>
      </c>
      <c r="DD41" s="4"/>
      <c r="DE41" s="4">
        <v>41</v>
      </c>
      <c r="DF41" s="4">
        <v>8</v>
      </c>
      <c r="DG41" s="4">
        <v>5</v>
      </c>
      <c r="DI41" s="10">
        <f t="shared" ca="1" si="36"/>
        <v>6.3717502782896118E-2</v>
      </c>
      <c r="DJ41" s="11">
        <f t="shared" ca="1" si="37"/>
        <v>43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4">
        <f t="shared" ca="1" si="52"/>
        <v>4</v>
      </c>
      <c r="AI42" s="54">
        <f t="shared" ca="1" si="53"/>
        <v>4</v>
      </c>
      <c r="AJ42" s="54">
        <f t="shared" ca="1" si="53"/>
        <v>2</v>
      </c>
      <c r="CG42" s="10"/>
      <c r="CH42" s="11"/>
      <c r="CI42" s="11"/>
      <c r="CJ42" s="4"/>
      <c r="CK42" s="4"/>
      <c r="CL42" s="4"/>
      <c r="CM42" s="4"/>
      <c r="CN42" s="10">
        <f t="shared" ca="1" si="30"/>
        <v>0.35981689555025842</v>
      </c>
      <c r="CO42" s="11">
        <f t="shared" ca="1" si="38"/>
        <v>25</v>
      </c>
      <c r="CP42" s="4"/>
      <c r="CQ42" s="4">
        <v>42</v>
      </c>
      <c r="CR42" s="4">
        <v>9</v>
      </c>
      <c r="CS42" s="4">
        <v>6</v>
      </c>
      <c r="CU42" s="10">
        <f t="shared" ca="1" si="32"/>
        <v>0.90145380255773488</v>
      </c>
      <c r="CV42" s="11">
        <f t="shared" ca="1" si="33"/>
        <v>4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0.82605902978724854</v>
      </c>
      <c r="DC42" s="11">
        <f t="shared" ca="1" si="35"/>
        <v>10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0.99082812401439557</v>
      </c>
      <c r="DJ42" s="11">
        <f t="shared" ca="1" si="37"/>
        <v>1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89" t="str">
        <f t="shared" ref="B43:G43" ca="1" si="54">B12</f>
        <v>6.927－3.101＝</v>
      </c>
      <c r="C43" s="90"/>
      <c r="D43" s="90"/>
      <c r="E43" s="90"/>
      <c r="F43" s="90"/>
      <c r="G43" s="87">
        <f t="shared" ca="1" si="54"/>
        <v>3.8260000000000001</v>
      </c>
      <c r="H43" s="88"/>
      <c r="I43" s="27"/>
      <c r="J43" s="23"/>
      <c r="K43" s="89" t="str">
        <f t="shared" ref="K43:P43" ca="1" si="55">K12</f>
        <v>8.247－3.035＝</v>
      </c>
      <c r="L43" s="90"/>
      <c r="M43" s="90"/>
      <c r="N43" s="90"/>
      <c r="O43" s="90"/>
      <c r="P43" s="87">
        <f t="shared" ca="1" si="55"/>
        <v>5.2119999999999997</v>
      </c>
      <c r="Q43" s="88"/>
      <c r="R43" s="27"/>
      <c r="S43" s="23"/>
      <c r="T43" s="89" t="str">
        <f t="shared" ref="T43:Y43" ca="1" si="56">T12</f>
        <v>7.968－2.948＝</v>
      </c>
      <c r="U43" s="90"/>
      <c r="V43" s="90"/>
      <c r="W43" s="90"/>
      <c r="X43" s="90"/>
      <c r="Y43" s="87">
        <f t="shared" ca="1" si="56"/>
        <v>5.0199999999999996</v>
      </c>
      <c r="Z43" s="88"/>
      <c r="AA43" s="27"/>
      <c r="AF43" s="4" t="s">
        <v>46</v>
      </c>
      <c r="AG43" s="4" t="str">
        <f t="shared" ca="1" si="46"/>
        <v>NO</v>
      </c>
      <c r="AH43" s="54">
        <f t="shared" ca="1" si="52"/>
        <v>6</v>
      </c>
      <c r="AI43" s="54">
        <f t="shared" ca="1" si="53"/>
        <v>3</v>
      </c>
      <c r="AJ43" s="54">
        <f t="shared" ca="1" si="53"/>
        <v>6</v>
      </c>
      <c r="CG43" s="10"/>
      <c r="CH43" s="11"/>
      <c r="CI43" s="11"/>
      <c r="CJ43" s="4"/>
      <c r="CK43" s="4"/>
      <c r="CL43" s="4"/>
      <c r="CM43" s="4"/>
      <c r="CN43" s="10">
        <f t="shared" ca="1" si="30"/>
        <v>0.27688442812805814</v>
      </c>
      <c r="CO43" s="11">
        <f t="shared" ca="1" si="38"/>
        <v>28</v>
      </c>
      <c r="CP43" s="4"/>
      <c r="CQ43" s="4">
        <v>43</v>
      </c>
      <c r="CR43" s="4">
        <v>9</v>
      </c>
      <c r="CS43" s="4">
        <v>7</v>
      </c>
      <c r="CU43" s="10">
        <f t="shared" ca="1" si="32"/>
        <v>0.7402886197614108</v>
      </c>
      <c r="CV43" s="11">
        <f t="shared" ca="1" si="33"/>
        <v>14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0.90384635366732846</v>
      </c>
      <c r="DC43" s="11">
        <f t="shared" ca="1" si="35"/>
        <v>8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0.99027576954745877</v>
      </c>
      <c r="DJ43" s="11">
        <f t="shared" ca="1" si="37"/>
        <v>2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4">
        <f t="shared" ca="1" si="52"/>
        <v>9</v>
      </c>
      <c r="AI44" s="54">
        <f t="shared" ca="1" si="53"/>
        <v>7</v>
      </c>
      <c r="AJ44" s="54">
        <f t="shared" ca="1" si="53"/>
        <v>1</v>
      </c>
      <c r="CG44" s="10"/>
      <c r="CH44" s="11"/>
      <c r="CI44" s="11"/>
      <c r="CJ44" s="4"/>
      <c r="CK44" s="4"/>
      <c r="CL44" s="4"/>
      <c r="CM44" s="4"/>
      <c r="CN44" s="10">
        <f t="shared" ca="1" si="30"/>
        <v>0.10126923872256144</v>
      </c>
      <c r="CO44" s="11">
        <f t="shared" ca="1" si="38"/>
        <v>40</v>
      </c>
      <c r="CP44" s="4"/>
      <c r="CQ44" s="4">
        <v>44</v>
      </c>
      <c r="CR44" s="4">
        <v>9</v>
      </c>
      <c r="CS44" s="4">
        <v>8</v>
      </c>
      <c r="CU44" s="10">
        <f t="shared" ca="1" si="32"/>
        <v>6.437813063408937E-2</v>
      </c>
      <c r="CV44" s="11">
        <f t="shared" ca="1" si="33"/>
        <v>52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0.95137486866813925</v>
      </c>
      <c r="DC44" s="11">
        <f t="shared" ca="1" si="35"/>
        <v>6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0.55718561767730523</v>
      </c>
      <c r="DJ44" s="11">
        <f t="shared" ca="1" si="37"/>
        <v>17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6</v>
      </c>
      <c r="E45" s="30" t="str">
        <f t="shared" ca="1" si="57"/>
        <v>.</v>
      </c>
      <c r="F45" s="31">
        <f t="shared" ca="1" si="57"/>
        <v>9</v>
      </c>
      <c r="G45" s="31">
        <f t="shared" ca="1" si="57"/>
        <v>2</v>
      </c>
      <c r="H45" s="31">
        <f t="shared" ca="1" si="57"/>
        <v>7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8</v>
      </c>
      <c r="N45" s="30" t="str">
        <f t="shared" ca="1" si="58"/>
        <v>.</v>
      </c>
      <c r="O45" s="31">
        <f t="shared" ca="1" si="58"/>
        <v>2</v>
      </c>
      <c r="P45" s="31">
        <f t="shared" ca="1" si="58"/>
        <v>4</v>
      </c>
      <c r="Q45" s="31">
        <f t="shared" ca="1" si="58"/>
        <v>7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7</v>
      </c>
      <c r="W45" s="30" t="str">
        <f t="shared" ca="1" si="59"/>
        <v>.</v>
      </c>
      <c r="X45" s="31">
        <f t="shared" ca="1" si="59"/>
        <v>9</v>
      </c>
      <c r="Y45" s="31">
        <f t="shared" ca="1" si="59"/>
        <v>6</v>
      </c>
      <c r="Z45" s="31">
        <f t="shared" ca="1" si="59"/>
        <v>8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4">
        <f t="shared" ca="1" si="52"/>
        <v>0</v>
      </c>
      <c r="AI45" s="54">
        <f t="shared" ca="1" si="53"/>
        <v>2</v>
      </c>
      <c r="AJ45" s="54">
        <f t="shared" ca="1" si="53"/>
        <v>8</v>
      </c>
      <c r="CG45" s="10"/>
      <c r="CH45" s="11"/>
      <c r="CI45" s="11"/>
      <c r="CJ45" s="4"/>
      <c r="CK45" s="4"/>
      <c r="CL45" s="4"/>
      <c r="CM45" s="4"/>
      <c r="CN45" s="10">
        <f t="shared" ca="1" si="30"/>
        <v>0.70574410965566781</v>
      </c>
      <c r="CO45" s="11">
        <f t="shared" ca="1" si="38"/>
        <v>14</v>
      </c>
      <c r="CP45" s="4"/>
      <c r="CQ45" s="4">
        <v>45</v>
      </c>
      <c r="CR45" s="4">
        <v>9</v>
      </c>
      <c r="CS45" s="4">
        <v>9</v>
      </c>
      <c r="CU45" s="10">
        <f t="shared" ca="1" si="32"/>
        <v>0.76632266867829579</v>
      </c>
      <c r="CV45" s="11">
        <f t="shared" ca="1" si="33"/>
        <v>13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0.16676551437398357</v>
      </c>
      <c r="DC45" s="11">
        <f t="shared" ca="1" si="35"/>
        <v>42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0.46616909632419856</v>
      </c>
      <c r="DJ45" s="11">
        <f t="shared" ca="1" si="37"/>
        <v>23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3</v>
      </c>
      <c r="E46" s="34" t="str">
        <f t="shared" ca="1" si="60"/>
        <v>.</v>
      </c>
      <c r="F46" s="35">
        <f t="shared" ca="1" si="60"/>
        <v>1</v>
      </c>
      <c r="G46" s="35">
        <f t="shared" ca="1" si="60"/>
        <v>0</v>
      </c>
      <c r="H46" s="35">
        <f t="shared" ca="1" si="60"/>
        <v>1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3</v>
      </c>
      <c r="N46" s="34" t="str">
        <f t="shared" ca="1" si="61"/>
        <v>.</v>
      </c>
      <c r="O46" s="35">
        <f t="shared" ca="1" si="61"/>
        <v>0</v>
      </c>
      <c r="P46" s="35">
        <f t="shared" ca="1" si="61"/>
        <v>3</v>
      </c>
      <c r="Q46" s="35">
        <f t="shared" ca="1" si="61"/>
        <v>5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2</v>
      </c>
      <c r="W46" s="34" t="str">
        <f t="shared" ca="1" si="62"/>
        <v>.</v>
      </c>
      <c r="X46" s="35">
        <f t="shared" ca="1" si="62"/>
        <v>9</v>
      </c>
      <c r="Y46" s="35">
        <f t="shared" ca="1" si="62"/>
        <v>4</v>
      </c>
      <c r="Z46" s="35">
        <f t="shared" ca="1" si="62"/>
        <v>8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4">
        <f t="shared" ca="1" si="52"/>
        <v>0</v>
      </c>
      <c r="AI46" s="54">
        <f t="shared" ca="1" si="53"/>
        <v>6</v>
      </c>
      <c r="AJ46" s="54">
        <f t="shared" ca="1" si="53"/>
        <v>1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0.99740090652623481</v>
      </c>
      <c r="CV46" s="11">
        <f t="shared" ca="1" si="33"/>
        <v>1</v>
      </c>
      <c r="CW46" s="4"/>
      <c r="CX46" s="4">
        <v>46</v>
      </c>
      <c r="CY46" s="4">
        <v>9</v>
      </c>
      <c r="CZ46" s="4">
        <v>1</v>
      </c>
      <c r="DB46" s="10">
        <f t="shared" ca="1" si="34"/>
        <v>5.8480360838605527E-2</v>
      </c>
      <c r="DC46" s="11">
        <f t="shared" ca="1" si="35"/>
        <v>52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60"/>
        <v>3</v>
      </c>
      <c r="E47" s="57" t="str">
        <f t="shared" si="60"/>
        <v>.</v>
      </c>
      <c r="F47" s="58">
        <f t="shared" ca="1" si="60"/>
        <v>8</v>
      </c>
      <c r="G47" s="59">
        <f t="shared" ca="1" si="60"/>
        <v>2</v>
      </c>
      <c r="H47" s="59">
        <f t="shared" ca="1" si="60"/>
        <v>6</v>
      </c>
      <c r="I47" s="27"/>
      <c r="J47" s="13"/>
      <c r="K47" s="55"/>
      <c r="L47" s="56">
        <f ca="1">L16</f>
        <v>0</v>
      </c>
      <c r="M47" s="57">
        <f t="shared" ca="1" si="61"/>
        <v>5</v>
      </c>
      <c r="N47" s="57" t="str">
        <f t="shared" si="61"/>
        <v>.</v>
      </c>
      <c r="O47" s="58">
        <f t="shared" ca="1" si="61"/>
        <v>2</v>
      </c>
      <c r="P47" s="59">
        <f t="shared" ca="1" si="61"/>
        <v>1</v>
      </c>
      <c r="Q47" s="59">
        <f t="shared" ca="1" si="61"/>
        <v>2</v>
      </c>
      <c r="R47" s="27"/>
      <c r="S47" s="19"/>
      <c r="T47" s="55"/>
      <c r="U47" s="56">
        <f ca="1">U16</f>
        <v>0</v>
      </c>
      <c r="V47" s="57">
        <f t="shared" ca="1" si="62"/>
        <v>5</v>
      </c>
      <c r="W47" s="57" t="str">
        <f t="shared" si="62"/>
        <v>.</v>
      </c>
      <c r="X47" s="58">
        <f t="shared" ca="1" si="62"/>
        <v>0</v>
      </c>
      <c r="Y47" s="59">
        <f t="shared" ca="1" si="62"/>
        <v>2</v>
      </c>
      <c r="Z47" s="59">
        <f t="shared" ca="1" si="62"/>
        <v>0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4">
        <f t="shared" ca="1" si="52"/>
        <v>5</v>
      </c>
      <c r="AI47" s="54">
        <f t="shared" ca="1" si="53"/>
        <v>4</v>
      </c>
      <c r="AJ47" s="54">
        <f t="shared" ca="1" si="53"/>
        <v>5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0.43605793072367494</v>
      </c>
      <c r="CV47" s="11">
        <f t="shared" ca="1" si="33"/>
        <v>28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0.73740858055782577</v>
      </c>
      <c r="DC47" s="11">
        <f t="shared" ca="1" si="35"/>
        <v>15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0.85861669399795326</v>
      </c>
      <c r="CV48" s="11">
        <f t="shared" ca="1" si="33"/>
        <v>6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0.32043697324262232</v>
      </c>
      <c r="DC48" s="11">
        <f t="shared" ca="1" si="35"/>
        <v>35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0.41870261285124732</v>
      </c>
      <c r="CV49" s="11">
        <f t="shared" ca="1" si="33"/>
        <v>30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0.32505164006465981</v>
      </c>
      <c r="DC49" s="11">
        <f t="shared" ca="1" si="35"/>
        <v>34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89" t="str">
        <f t="shared" ref="B50:G50" ca="1" si="63">B19</f>
        <v>8.553－5.111＝</v>
      </c>
      <c r="C50" s="90"/>
      <c r="D50" s="90"/>
      <c r="E50" s="90"/>
      <c r="F50" s="90"/>
      <c r="G50" s="87">
        <f t="shared" ca="1" si="63"/>
        <v>3.4420000000000002</v>
      </c>
      <c r="H50" s="88"/>
      <c r="I50" s="27"/>
      <c r="J50" s="23"/>
      <c r="K50" s="89" t="str">
        <f t="shared" ref="K50:P50" ca="1" si="64">K19</f>
        <v>6.989－5.353＝</v>
      </c>
      <c r="L50" s="90"/>
      <c r="M50" s="90"/>
      <c r="N50" s="90"/>
      <c r="O50" s="90"/>
      <c r="P50" s="87">
        <f t="shared" ca="1" si="64"/>
        <v>1.6359999999999999</v>
      </c>
      <c r="Q50" s="88"/>
      <c r="R50" s="27"/>
      <c r="S50" s="23"/>
      <c r="T50" s="89" t="str">
        <f t="shared" ref="T50:Y50" ca="1" si="65">T19</f>
        <v>2.995－2.024＝</v>
      </c>
      <c r="U50" s="90"/>
      <c r="V50" s="90"/>
      <c r="W50" s="90"/>
      <c r="X50" s="90"/>
      <c r="Y50" s="87">
        <f t="shared" ca="1" si="65"/>
        <v>0.97099999999999997</v>
      </c>
      <c r="Z50" s="8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0.21242757340588103</v>
      </c>
      <c r="CV50" s="11">
        <f t="shared" ca="1" si="33"/>
        <v>44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0.21596665031745732</v>
      </c>
      <c r="DC50" s="11">
        <f t="shared" ca="1" si="35"/>
        <v>39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0.32413949051909685</v>
      </c>
      <c r="CV51" s="11">
        <f t="shared" ca="1" si="33"/>
        <v>33</v>
      </c>
      <c r="CW51" s="4"/>
      <c r="CX51" s="4">
        <v>51</v>
      </c>
      <c r="CY51" s="4">
        <v>9</v>
      </c>
      <c r="CZ51" s="4">
        <v>6</v>
      </c>
      <c r="DB51" s="10">
        <f t="shared" ca="1" si="34"/>
        <v>6.2281152744458446E-2</v>
      </c>
      <c r="DC51" s="11">
        <f t="shared" ca="1" si="35"/>
        <v>51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8</v>
      </c>
      <c r="E52" s="30" t="str">
        <f t="shared" ca="1" si="66"/>
        <v>.</v>
      </c>
      <c r="F52" s="31">
        <f t="shared" ca="1" si="66"/>
        <v>5</v>
      </c>
      <c r="G52" s="31">
        <f t="shared" ca="1" si="66"/>
        <v>5</v>
      </c>
      <c r="H52" s="31">
        <f t="shared" ca="1" si="66"/>
        <v>3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6</v>
      </c>
      <c r="N52" s="30" t="str">
        <f t="shared" ca="1" si="67"/>
        <v>.</v>
      </c>
      <c r="O52" s="31">
        <f t="shared" ca="1" si="67"/>
        <v>9</v>
      </c>
      <c r="P52" s="31">
        <f t="shared" ca="1" si="67"/>
        <v>8</v>
      </c>
      <c r="Q52" s="31">
        <f t="shared" ca="1" si="67"/>
        <v>9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2</v>
      </c>
      <c r="W52" s="30" t="str">
        <f t="shared" ca="1" si="68"/>
        <v>.</v>
      </c>
      <c r="X52" s="31">
        <f t="shared" ca="1" si="68"/>
        <v>9</v>
      </c>
      <c r="Y52" s="31">
        <f t="shared" ca="1" si="68"/>
        <v>9</v>
      </c>
      <c r="Z52" s="31">
        <f t="shared" ca="1" si="68"/>
        <v>5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0.81487536638898539</v>
      </c>
      <c r="CV52" s="11">
        <f t="shared" ca="1" si="33"/>
        <v>10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0.39618548207772875</v>
      </c>
      <c r="DC52" s="11">
        <f t="shared" ca="1" si="35"/>
        <v>32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5</v>
      </c>
      <c r="E53" s="34" t="str">
        <f t="shared" ca="1" si="69"/>
        <v>.</v>
      </c>
      <c r="F53" s="35">
        <f t="shared" ca="1" si="69"/>
        <v>1</v>
      </c>
      <c r="G53" s="35">
        <f t="shared" ca="1" si="69"/>
        <v>1</v>
      </c>
      <c r="H53" s="35">
        <f t="shared" ca="1" si="69"/>
        <v>1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5</v>
      </c>
      <c r="N53" s="34" t="str">
        <f t="shared" ca="1" si="70"/>
        <v>.</v>
      </c>
      <c r="O53" s="35">
        <f t="shared" ca="1" si="70"/>
        <v>3</v>
      </c>
      <c r="P53" s="35">
        <f t="shared" ca="1" si="70"/>
        <v>5</v>
      </c>
      <c r="Q53" s="35">
        <f t="shared" ca="1" si="70"/>
        <v>3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2</v>
      </c>
      <c r="W53" s="34" t="str">
        <f t="shared" ca="1" si="71"/>
        <v>.</v>
      </c>
      <c r="X53" s="35">
        <f t="shared" ca="1" si="71"/>
        <v>0</v>
      </c>
      <c r="Y53" s="35">
        <f t="shared" ca="1" si="71"/>
        <v>2</v>
      </c>
      <c r="Z53" s="35">
        <f t="shared" ca="1" si="71"/>
        <v>4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0.49843717474501803</v>
      </c>
      <c r="CV53" s="11">
        <f t="shared" ca="1" si="33"/>
        <v>24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0.5830887970158436</v>
      </c>
      <c r="DC53" s="11">
        <f t="shared" ca="1" si="35"/>
        <v>26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9"/>
        <v>3</v>
      </c>
      <c r="E54" s="57" t="str">
        <f t="shared" si="69"/>
        <v>.</v>
      </c>
      <c r="F54" s="58">
        <f t="shared" ca="1" si="69"/>
        <v>4</v>
      </c>
      <c r="G54" s="59">
        <f t="shared" ca="1" si="69"/>
        <v>4</v>
      </c>
      <c r="H54" s="59">
        <f t="shared" ca="1" si="69"/>
        <v>2</v>
      </c>
      <c r="I54" s="27"/>
      <c r="J54" s="13"/>
      <c r="K54" s="55"/>
      <c r="L54" s="56">
        <f ca="1">L23</f>
        <v>0</v>
      </c>
      <c r="M54" s="57">
        <f t="shared" ca="1" si="70"/>
        <v>1</v>
      </c>
      <c r="N54" s="57" t="str">
        <f t="shared" si="70"/>
        <v>.</v>
      </c>
      <c r="O54" s="58">
        <f t="shared" ca="1" si="70"/>
        <v>6</v>
      </c>
      <c r="P54" s="59">
        <f t="shared" ca="1" si="70"/>
        <v>3</v>
      </c>
      <c r="Q54" s="59">
        <f t="shared" ca="1" si="70"/>
        <v>6</v>
      </c>
      <c r="R54" s="27"/>
      <c r="S54" s="19"/>
      <c r="T54" s="55"/>
      <c r="U54" s="56">
        <f ca="1">U23</f>
        <v>0</v>
      </c>
      <c r="V54" s="57">
        <f t="shared" ca="1" si="71"/>
        <v>0</v>
      </c>
      <c r="W54" s="57" t="str">
        <f t="shared" si="71"/>
        <v>.</v>
      </c>
      <c r="X54" s="58">
        <f t="shared" ca="1" si="71"/>
        <v>9</v>
      </c>
      <c r="Y54" s="59">
        <f t="shared" ca="1" si="71"/>
        <v>7</v>
      </c>
      <c r="Z54" s="59">
        <f t="shared" ca="1" si="71"/>
        <v>1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0.12276824825804966</v>
      </c>
      <c r="CV54" s="11">
        <f t="shared" ca="1" si="33"/>
        <v>47</v>
      </c>
      <c r="CW54" s="4"/>
      <c r="CX54" s="4">
        <v>54</v>
      </c>
      <c r="CY54" s="4">
        <v>9</v>
      </c>
      <c r="CZ54" s="4">
        <v>9</v>
      </c>
      <c r="DB54" s="10">
        <f t="shared" ca="1" si="34"/>
        <v>4.2112435887451172E-2</v>
      </c>
      <c r="DC54" s="11">
        <f t="shared" ca="1" si="35"/>
        <v>53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89" t="str">
        <f t="shared" ref="B57:G57" ca="1" si="72">B26</f>
        <v>7.379－3.351＝</v>
      </c>
      <c r="C57" s="90"/>
      <c r="D57" s="90"/>
      <c r="E57" s="90"/>
      <c r="F57" s="90"/>
      <c r="G57" s="87">
        <f t="shared" ca="1" si="72"/>
        <v>4.0279999999999996</v>
      </c>
      <c r="H57" s="88"/>
      <c r="I57" s="27"/>
      <c r="J57" s="23"/>
      <c r="K57" s="89" t="str">
        <f t="shared" ref="K57:P57" ca="1" si="73">K26</f>
        <v>5.563－3.502＝</v>
      </c>
      <c r="L57" s="90"/>
      <c r="M57" s="90"/>
      <c r="N57" s="90"/>
      <c r="O57" s="90"/>
      <c r="P57" s="87">
        <f t="shared" ca="1" si="73"/>
        <v>2.0609999999999999</v>
      </c>
      <c r="Q57" s="88"/>
      <c r="R57" s="27"/>
      <c r="S57" s="23"/>
      <c r="T57" s="89" t="str">
        <f t="shared" ref="T57:Y57" ca="1" si="74">T26</f>
        <v>8.869－4.324＝</v>
      </c>
      <c r="U57" s="90"/>
      <c r="V57" s="90"/>
      <c r="W57" s="90"/>
      <c r="X57" s="90"/>
      <c r="Y57" s="87">
        <f t="shared" ca="1" si="74"/>
        <v>4.5449999999999999</v>
      </c>
      <c r="Z57" s="8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7</v>
      </c>
      <c r="E59" s="30" t="str">
        <f t="shared" ca="1" si="75"/>
        <v>.</v>
      </c>
      <c r="F59" s="31">
        <f t="shared" ca="1" si="75"/>
        <v>3</v>
      </c>
      <c r="G59" s="31">
        <f t="shared" ca="1" si="75"/>
        <v>7</v>
      </c>
      <c r="H59" s="31">
        <f t="shared" ca="1" si="75"/>
        <v>9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5</v>
      </c>
      <c r="N59" s="30" t="str">
        <f t="shared" ca="1" si="76"/>
        <v>.</v>
      </c>
      <c r="O59" s="31">
        <f t="shared" ca="1" si="76"/>
        <v>5</v>
      </c>
      <c r="P59" s="31">
        <f t="shared" ca="1" si="76"/>
        <v>6</v>
      </c>
      <c r="Q59" s="31">
        <f t="shared" ca="1" si="76"/>
        <v>3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8</v>
      </c>
      <c r="W59" s="30" t="str">
        <f t="shared" ca="1" si="77"/>
        <v>.</v>
      </c>
      <c r="X59" s="31">
        <f t="shared" ca="1" si="77"/>
        <v>8</v>
      </c>
      <c r="Y59" s="31">
        <f t="shared" ca="1" si="77"/>
        <v>6</v>
      </c>
      <c r="Z59" s="31">
        <f t="shared" ca="1" si="77"/>
        <v>9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3</v>
      </c>
      <c r="E60" s="34" t="str">
        <f t="shared" ca="1" si="78"/>
        <v>.</v>
      </c>
      <c r="F60" s="35">
        <f t="shared" ca="1" si="78"/>
        <v>3</v>
      </c>
      <c r="G60" s="35">
        <f t="shared" ca="1" si="78"/>
        <v>5</v>
      </c>
      <c r="H60" s="35">
        <f t="shared" ca="1" si="78"/>
        <v>1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3</v>
      </c>
      <c r="N60" s="34" t="str">
        <f t="shared" ca="1" si="79"/>
        <v>.</v>
      </c>
      <c r="O60" s="35">
        <f t="shared" ca="1" si="79"/>
        <v>5</v>
      </c>
      <c r="P60" s="35">
        <f t="shared" ca="1" si="79"/>
        <v>0</v>
      </c>
      <c r="Q60" s="35">
        <f t="shared" ca="1" si="79"/>
        <v>2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4</v>
      </c>
      <c r="W60" s="34" t="str">
        <f t="shared" ca="1" si="80"/>
        <v>.</v>
      </c>
      <c r="X60" s="35">
        <f t="shared" ca="1" si="80"/>
        <v>3</v>
      </c>
      <c r="Y60" s="35">
        <f t="shared" ca="1" si="80"/>
        <v>2</v>
      </c>
      <c r="Z60" s="35">
        <f t="shared" ca="1" si="80"/>
        <v>4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8"/>
        <v>4</v>
      </c>
      <c r="E61" s="57" t="str">
        <f t="shared" si="78"/>
        <v>.</v>
      </c>
      <c r="F61" s="58">
        <f t="shared" ca="1" si="78"/>
        <v>0</v>
      </c>
      <c r="G61" s="59">
        <f t="shared" ca="1" si="78"/>
        <v>2</v>
      </c>
      <c r="H61" s="59">
        <f t="shared" ca="1" si="78"/>
        <v>8</v>
      </c>
      <c r="I61" s="27"/>
      <c r="J61" s="13"/>
      <c r="K61" s="55"/>
      <c r="L61" s="56">
        <f ca="1">L30</f>
        <v>0</v>
      </c>
      <c r="M61" s="57">
        <f t="shared" ca="1" si="79"/>
        <v>2</v>
      </c>
      <c r="N61" s="57" t="str">
        <f t="shared" si="79"/>
        <v>.</v>
      </c>
      <c r="O61" s="58">
        <f t="shared" ca="1" si="79"/>
        <v>0</v>
      </c>
      <c r="P61" s="59">
        <f t="shared" ca="1" si="79"/>
        <v>6</v>
      </c>
      <c r="Q61" s="59">
        <f t="shared" ca="1" si="79"/>
        <v>1</v>
      </c>
      <c r="R61" s="27"/>
      <c r="S61" s="19"/>
      <c r="T61" s="55"/>
      <c r="U61" s="56">
        <f ca="1">U30</f>
        <v>0</v>
      </c>
      <c r="V61" s="57">
        <f t="shared" ca="1" si="80"/>
        <v>4</v>
      </c>
      <c r="W61" s="57" t="str">
        <f t="shared" si="80"/>
        <v>.</v>
      </c>
      <c r="X61" s="58">
        <f t="shared" ca="1" si="80"/>
        <v>5</v>
      </c>
      <c r="Y61" s="59">
        <f t="shared" ca="1" si="80"/>
        <v>4</v>
      </c>
      <c r="Z61" s="59">
        <f t="shared" ca="1" si="80"/>
        <v>5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R101" s="4"/>
      <c r="CS101" s="4"/>
      <c r="CY101" s="4"/>
      <c r="CZ101" s="4"/>
      <c r="DF101" s="4"/>
      <c r="DG101" s="4"/>
    </row>
    <row r="102" spans="85:118" ht="18.75" x14ac:dyDescent="0.15">
      <c r="CR102" s="4"/>
      <c r="CS102" s="4"/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UHfUn6GpTLoS8uae1XTou0RdxXnf3ZSxSrOc71RzWa9XeQg/q18i19xTWOhEdo3qGt6R9yMXpmD9BKHVDK2Azw==" saltValue="G6Z2RFKVJtXLYQ45hBqwB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442">
      <formula>$AM15="NO"</formula>
    </cfRule>
  </conditionalFormatting>
  <conditionalFormatting sqref="H38">
    <cfRule type="expression" dxfId="239" priority="321">
      <formula>H38=0</formula>
    </cfRule>
  </conditionalFormatting>
  <conditionalFormatting sqref="H39">
    <cfRule type="expression" dxfId="238" priority="320">
      <formula>H39=0</formula>
    </cfRule>
  </conditionalFormatting>
  <conditionalFormatting sqref="G38">
    <cfRule type="expression" dxfId="237" priority="319">
      <formula>AND(G38=0,H38=0)</formula>
    </cfRule>
  </conditionalFormatting>
  <conditionalFormatting sqref="G39">
    <cfRule type="expression" dxfId="236" priority="318">
      <formula>AND(G39=0,H39=0)</formula>
    </cfRule>
  </conditionalFormatting>
  <conditionalFormatting sqref="F38">
    <cfRule type="expression" dxfId="235" priority="317">
      <formula>AND(F38=0,G38=0,H38=0)</formula>
    </cfRule>
  </conditionalFormatting>
  <conditionalFormatting sqref="F39">
    <cfRule type="expression" dxfId="234" priority="316">
      <formula>AND(F39=0,G39=0,H39=0)</formula>
    </cfRule>
  </conditionalFormatting>
  <conditionalFormatting sqref="C38">
    <cfRule type="expression" dxfId="233" priority="315">
      <formula>C38=0</formula>
    </cfRule>
  </conditionalFormatting>
  <conditionalFormatting sqref="C39">
    <cfRule type="expression" dxfId="232" priority="314">
      <formula>C39=0</formula>
    </cfRule>
  </conditionalFormatting>
  <conditionalFormatting sqref="C40">
    <cfRule type="expression" dxfId="231" priority="313">
      <formula>C40=0</formula>
    </cfRule>
  </conditionalFormatting>
  <conditionalFormatting sqref="B39">
    <cfRule type="expression" dxfId="230" priority="312">
      <formula>B39=""</formula>
    </cfRule>
  </conditionalFormatting>
  <conditionalFormatting sqref="Q38">
    <cfRule type="expression" dxfId="229" priority="311">
      <formula>Q38=0</formula>
    </cfRule>
  </conditionalFormatting>
  <conditionalFormatting sqref="Q39">
    <cfRule type="expression" dxfId="228" priority="310">
      <formula>Q39=0</formula>
    </cfRule>
  </conditionalFormatting>
  <conditionalFormatting sqref="P38">
    <cfRule type="expression" dxfId="227" priority="309">
      <formula>AND(P38=0,Q38=0)</formula>
    </cfRule>
  </conditionalFormatting>
  <conditionalFormatting sqref="P39">
    <cfRule type="expression" dxfId="226" priority="308">
      <formula>AND(P39=0,Q39=0)</formula>
    </cfRule>
  </conditionalFormatting>
  <conditionalFormatting sqref="O38">
    <cfRule type="expression" dxfId="225" priority="307">
      <formula>AND(O38=0,P38=0,Q38=0)</formula>
    </cfRule>
  </conditionalFormatting>
  <conditionalFormatting sqref="O39">
    <cfRule type="expression" dxfId="224" priority="306">
      <formula>AND(O39=0,P39=0,Q39=0)</formula>
    </cfRule>
  </conditionalFormatting>
  <conditionalFormatting sqref="L38">
    <cfRule type="expression" dxfId="223" priority="305">
      <formula>L38=0</formula>
    </cfRule>
  </conditionalFormatting>
  <conditionalFormatting sqref="L39">
    <cfRule type="expression" dxfId="222" priority="304">
      <formula>L39=0</formula>
    </cfRule>
  </conditionalFormatting>
  <conditionalFormatting sqref="L40">
    <cfRule type="expression" dxfId="221" priority="303">
      <formula>L40=0</formula>
    </cfRule>
  </conditionalFormatting>
  <conditionalFormatting sqref="K39">
    <cfRule type="expression" dxfId="220" priority="302">
      <formula>K39=""</formula>
    </cfRule>
  </conditionalFormatting>
  <conditionalFormatting sqref="Z38">
    <cfRule type="expression" dxfId="219" priority="301">
      <formula>Z38=0</formula>
    </cfRule>
  </conditionalFormatting>
  <conditionalFormatting sqref="Z39">
    <cfRule type="expression" dxfId="218" priority="300">
      <formula>Z39=0</formula>
    </cfRule>
  </conditionalFormatting>
  <conditionalFormatting sqref="Y38">
    <cfRule type="expression" dxfId="217" priority="299">
      <formula>AND(Y38=0,Z38=0)</formula>
    </cfRule>
  </conditionalFormatting>
  <conditionalFormatting sqref="Y39">
    <cfRule type="expression" dxfId="216" priority="298">
      <formula>AND(Y39=0,Z39=0)</formula>
    </cfRule>
  </conditionalFormatting>
  <conditionalFormatting sqref="X38">
    <cfRule type="expression" dxfId="215" priority="297">
      <formula>AND(X38=0,Y38=0,Z38=0)</formula>
    </cfRule>
  </conditionalFormatting>
  <conditionalFormatting sqref="X39">
    <cfRule type="expression" dxfId="214" priority="296">
      <formula>AND(X39=0,Y39=0,Z39=0)</formula>
    </cfRule>
  </conditionalFormatting>
  <conditionalFormatting sqref="U38">
    <cfRule type="expression" dxfId="213" priority="295">
      <formula>U38=0</formula>
    </cfRule>
  </conditionalFormatting>
  <conditionalFormatting sqref="U39">
    <cfRule type="expression" dxfId="212" priority="294">
      <formula>U39=0</formula>
    </cfRule>
  </conditionalFormatting>
  <conditionalFormatting sqref="U40">
    <cfRule type="expression" dxfId="211" priority="293">
      <formula>U40=0</formula>
    </cfRule>
  </conditionalFormatting>
  <conditionalFormatting sqref="T39">
    <cfRule type="expression" dxfId="210" priority="292">
      <formula>T39=""</formula>
    </cfRule>
  </conditionalFormatting>
  <conditionalFormatting sqref="H45">
    <cfRule type="expression" dxfId="209" priority="291">
      <formula>H45=0</formula>
    </cfRule>
  </conditionalFormatting>
  <conditionalFormatting sqref="H46">
    <cfRule type="expression" dxfId="208" priority="290">
      <formula>H46=0</formula>
    </cfRule>
  </conditionalFormatting>
  <conditionalFormatting sqref="G45">
    <cfRule type="expression" dxfId="207" priority="289">
      <formula>AND(G45=0,H45=0)</formula>
    </cfRule>
  </conditionalFormatting>
  <conditionalFormatting sqref="G46">
    <cfRule type="expression" dxfId="206" priority="288">
      <formula>AND(G46=0,H46=0)</formula>
    </cfRule>
  </conditionalFormatting>
  <conditionalFormatting sqref="F45">
    <cfRule type="expression" dxfId="205" priority="287">
      <formula>AND(F45=0,G45=0,H45=0)</formula>
    </cfRule>
  </conditionalFormatting>
  <conditionalFormatting sqref="F46">
    <cfRule type="expression" dxfId="204" priority="286">
      <formula>AND(F46=0,G46=0,H46=0)</formula>
    </cfRule>
  </conditionalFormatting>
  <conditionalFormatting sqref="C45">
    <cfRule type="expression" dxfId="203" priority="285">
      <formula>C45=0</formula>
    </cfRule>
  </conditionalFormatting>
  <conditionalFormatting sqref="C46">
    <cfRule type="expression" dxfId="202" priority="284">
      <formula>C46=0</formula>
    </cfRule>
  </conditionalFormatting>
  <conditionalFormatting sqref="C47">
    <cfRule type="expression" dxfId="201" priority="283">
      <formula>C47=0</formula>
    </cfRule>
  </conditionalFormatting>
  <conditionalFormatting sqref="B46">
    <cfRule type="expression" dxfId="200" priority="282">
      <formula>B46=""</formula>
    </cfRule>
  </conditionalFormatting>
  <conditionalFormatting sqref="Q45">
    <cfRule type="expression" dxfId="199" priority="281">
      <formula>Q45=0</formula>
    </cfRule>
  </conditionalFormatting>
  <conditionalFormatting sqref="Q46">
    <cfRule type="expression" dxfId="198" priority="280">
      <formula>Q46=0</formula>
    </cfRule>
  </conditionalFormatting>
  <conditionalFormatting sqref="P45">
    <cfRule type="expression" dxfId="197" priority="279">
      <formula>AND(P45=0,Q45=0)</formula>
    </cfRule>
  </conditionalFormatting>
  <conditionalFormatting sqref="P46">
    <cfRule type="expression" dxfId="196" priority="278">
      <formula>AND(P46=0,Q46=0)</formula>
    </cfRule>
  </conditionalFormatting>
  <conditionalFormatting sqref="O45">
    <cfRule type="expression" dxfId="195" priority="277">
      <formula>AND(O45=0,P45=0,Q45=0)</formula>
    </cfRule>
  </conditionalFormatting>
  <conditionalFormatting sqref="O46">
    <cfRule type="expression" dxfId="194" priority="276">
      <formula>AND(O46=0,P46=0,Q46=0)</formula>
    </cfRule>
  </conditionalFormatting>
  <conditionalFormatting sqref="L45">
    <cfRule type="expression" dxfId="193" priority="275">
      <formula>L45=0</formula>
    </cfRule>
  </conditionalFormatting>
  <conditionalFormatting sqref="L46">
    <cfRule type="expression" dxfId="192" priority="274">
      <formula>L46=0</formula>
    </cfRule>
  </conditionalFormatting>
  <conditionalFormatting sqref="L47">
    <cfRule type="expression" dxfId="191" priority="273">
      <formula>L47=0</formula>
    </cfRule>
  </conditionalFormatting>
  <conditionalFormatting sqref="K46">
    <cfRule type="expression" dxfId="190" priority="272">
      <formula>K46=""</formula>
    </cfRule>
  </conditionalFormatting>
  <conditionalFormatting sqref="Z45">
    <cfRule type="expression" dxfId="189" priority="271">
      <formula>Z45=0</formula>
    </cfRule>
  </conditionalFormatting>
  <conditionalFormatting sqref="Z46">
    <cfRule type="expression" dxfId="188" priority="270">
      <formula>Z46=0</formula>
    </cfRule>
  </conditionalFormatting>
  <conditionalFormatting sqref="Y45">
    <cfRule type="expression" dxfId="187" priority="269">
      <formula>AND(Y45=0,Z45=0)</formula>
    </cfRule>
  </conditionalFormatting>
  <conditionalFormatting sqref="Y46">
    <cfRule type="expression" dxfId="186" priority="268">
      <formula>AND(Y46=0,Z46=0)</formula>
    </cfRule>
  </conditionalFormatting>
  <conditionalFormatting sqref="X45">
    <cfRule type="expression" dxfId="185" priority="267">
      <formula>AND(X45=0,Y45=0,Z45=0)</formula>
    </cfRule>
  </conditionalFormatting>
  <conditionalFormatting sqref="X46">
    <cfRule type="expression" dxfId="184" priority="266">
      <formula>AND(X46=0,Y46=0,Z46=0)</formula>
    </cfRule>
  </conditionalFormatting>
  <conditionalFormatting sqref="U45">
    <cfRule type="expression" dxfId="183" priority="265">
      <formula>U45=0</formula>
    </cfRule>
  </conditionalFormatting>
  <conditionalFormatting sqref="U46">
    <cfRule type="expression" dxfId="182" priority="264">
      <formula>U46=0</formula>
    </cfRule>
  </conditionalFormatting>
  <conditionalFormatting sqref="U47">
    <cfRule type="expression" dxfId="181" priority="263">
      <formula>U47=0</formula>
    </cfRule>
  </conditionalFormatting>
  <conditionalFormatting sqref="T46">
    <cfRule type="expression" dxfId="180" priority="262">
      <formula>T46=""</formula>
    </cfRule>
  </conditionalFormatting>
  <conditionalFormatting sqref="H52">
    <cfRule type="expression" dxfId="179" priority="261">
      <formula>H52=0</formula>
    </cfRule>
  </conditionalFormatting>
  <conditionalFormatting sqref="H53">
    <cfRule type="expression" dxfId="178" priority="260">
      <formula>H53=0</formula>
    </cfRule>
  </conditionalFormatting>
  <conditionalFormatting sqref="G52">
    <cfRule type="expression" dxfId="177" priority="259">
      <formula>AND(G52=0,H52=0)</formula>
    </cfRule>
  </conditionalFormatting>
  <conditionalFormatting sqref="G53">
    <cfRule type="expression" dxfId="176" priority="258">
      <formula>AND(G53=0,H53=0)</formula>
    </cfRule>
  </conditionalFormatting>
  <conditionalFormatting sqref="F52">
    <cfRule type="expression" dxfId="175" priority="257">
      <formula>AND(F52=0,G52=0,H52=0)</formula>
    </cfRule>
  </conditionalFormatting>
  <conditionalFormatting sqref="F53">
    <cfRule type="expression" dxfId="174" priority="256">
      <formula>AND(F53=0,G53=0,H53=0)</formula>
    </cfRule>
  </conditionalFormatting>
  <conditionalFormatting sqref="C52">
    <cfRule type="expression" dxfId="173" priority="255">
      <formula>C52=0</formula>
    </cfRule>
  </conditionalFormatting>
  <conditionalFormatting sqref="C53">
    <cfRule type="expression" dxfId="172" priority="254">
      <formula>C53=0</formula>
    </cfRule>
  </conditionalFormatting>
  <conditionalFormatting sqref="C54">
    <cfRule type="expression" dxfId="171" priority="253">
      <formula>C54=0</formula>
    </cfRule>
  </conditionalFormatting>
  <conditionalFormatting sqref="B53">
    <cfRule type="expression" dxfId="170" priority="252">
      <formula>B53=""</formula>
    </cfRule>
  </conditionalFormatting>
  <conditionalFormatting sqref="Q52">
    <cfRule type="expression" dxfId="169" priority="251">
      <formula>Q52=0</formula>
    </cfRule>
  </conditionalFormatting>
  <conditionalFormatting sqref="Q53">
    <cfRule type="expression" dxfId="168" priority="250">
      <formula>Q53=0</formula>
    </cfRule>
  </conditionalFormatting>
  <conditionalFormatting sqref="P52">
    <cfRule type="expression" dxfId="167" priority="249">
      <formula>AND(P52=0,Q52=0)</formula>
    </cfRule>
  </conditionalFormatting>
  <conditionalFormatting sqref="P53">
    <cfRule type="expression" dxfId="166" priority="248">
      <formula>AND(P53=0,Q53=0)</formula>
    </cfRule>
  </conditionalFormatting>
  <conditionalFormatting sqref="O52">
    <cfRule type="expression" dxfId="165" priority="247">
      <formula>AND(O52=0,P52=0,Q52=0)</formula>
    </cfRule>
  </conditionalFormatting>
  <conditionalFormatting sqref="O53">
    <cfRule type="expression" dxfId="164" priority="246">
      <formula>AND(O53=0,P53=0,Q53=0)</formula>
    </cfRule>
  </conditionalFormatting>
  <conditionalFormatting sqref="L52">
    <cfRule type="expression" dxfId="163" priority="245">
      <formula>L52=0</formula>
    </cfRule>
  </conditionalFormatting>
  <conditionalFormatting sqref="L53">
    <cfRule type="expression" dxfId="162" priority="244">
      <formula>L53=0</formula>
    </cfRule>
  </conditionalFormatting>
  <conditionalFormatting sqref="L54">
    <cfRule type="expression" dxfId="161" priority="243">
      <formula>L54=0</formula>
    </cfRule>
  </conditionalFormatting>
  <conditionalFormatting sqref="K53">
    <cfRule type="expression" dxfId="160" priority="242">
      <formula>K53=""</formula>
    </cfRule>
  </conditionalFormatting>
  <conditionalFormatting sqref="Z52">
    <cfRule type="expression" dxfId="159" priority="241">
      <formula>Z52=0</formula>
    </cfRule>
  </conditionalFormatting>
  <conditionalFormatting sqref="Z53">
    <cfRule type="expression" dxfId="158" priority="240">
      <formula>Z53=0</formula>
    </cfRule>
  </conditionalFormatting>
  <conditionalFormatting sqref="Y52">
    <cfRule type="expression" dxfId="157" priority="239">
      <formula>AND(Y52=0,Z52=0)</formula>
    </cfRule>
  </conditionalFormatting>
  <conditionalFormatting sqref="Y53">
    <cfRule type="expression" dxfId="156" priority="238">
      <formula>AND(Y53=0,Z53=0)</formula>
    </cfRule>
  </conditionalFormatting>
  <conditionalFormatting sqref="X52">
    <cfRule type="expression" dxfId="155" priority="237">
      <formula>AND(X52=0,Y52=0,Z52=0)</formula>
    </cfRule>
  </conditionalFormatting>
  <conditionalFormatting sqref="X53">
    <cfRule type="expression" dxfId="154" priority="236">
      <formula>AND(X53=0,Y53=0,Z53=0)</formula>
    </cfRule>
  </conditionalFormatting>
  <conditionalFormatting sqref="U52">
    <cfRule type="expression" dxfId="153" priority="235">
      <formula>U52=0</formula>
    </cfRule>
  </conditionalFormatting>
  <conditionalFormatting sqref="U53">
    <cfRule type="expression" dxfId="152" priority="234">
      <formula>U53=0</formula>
    </cfRule>
  </conditionalFormatting>
  <conditionalFormatting sqref="U54">
    <cfRule type="expression" dxfId="151" priority="233">
      <formula>U54=0</formula>
    </cfRule>
  </conditionalFormatting>
  <conditionalFormatting sqref="T53">
    <cfRule type="expression" dxfId="150" priority="232">
      <formula>T53=""</formula>
    </cfRule>
  </conditionalFormatting>
  <conditionalFormatting sqref="H59">
    <cfRule type="expression" dxfId="149" priority="231">
      <formula>H59=0</formula>
    </cfRule>
  </conditionalFormatting>
  <conditionalFormatting sqref="H60">
    <cfRule type="expression" dxfId="148" priority="230">
      <formula>H60=0</formula>
    </cfRule>
  </conditionalFormatting>
  <conditionalFormatting sqref="G59">
    <cfRule type="expression" dxfId="147" priority="229">
      <formula>AND(G59=0,H59=0)</formula>
    </cfRule>
  </conditionalFormatting>
  <conditionalFormatting sqref="G60">
    <cfRule type="expression" dxfId="146" priority="228">
      <formula>AND(G60=0,H60=0)</formula>
    </cfRule>
  </conditionalFormatting>
  <conditionalFormatting sqref="F59">
    <cfRule type="expression" dxfId="145" priority="227">
      <formula>AND(F59=0,G59=0,H59=0)</formula>
    </cfRule>
  </conditionalFormatting>
  <conditionalFormatting sqref="F60">
    <cfRule type="expression" dxfId="144" priority="226">
      <formula>AND(F60=0,G60=0,H60=0)</formula>
    </cfRule>
  </conditionalFormatting>
  <conditionalFormatting sqref="C59">
    <cfRule type="expression" dxfId="143" priority="225">
      <formula>C59=0</formula>
    </cfRule>
  </conditionalFormatting>
  <conditionalFormatting sqref="C60">
    <cfRule type="expression" dxfId="142" priority="224">
      <formula>C60=0</formula>
    </cfRule>
  </conditionalFormatting>
  <conditionalFormatting sqref="C61">
    <cfRule type="expression" dxfId="141" priority="223">
      <formula>C61=0</formula>
    </cfRule>
  </conditionalFormatting>
  <conditionalFormatting sqref="B60">
    <cfRule type="expression" dxfId="140" priority="222">
      <formula>B60=""</formula>
    </cfRule>
  </conditionalFormatting>
  <conditionalFormatting sqref="Q59">
    <cfRule type="expression" dxfId="139" priority="221">
      <formula>Q59=0</formula>
    </cfRule>
  </conditionalFormatting>
  <conditionalFormatting sqref="Q60">
    <cfRule type="expression" dxfId="138" priority="220">
      <formula>Q60=0</formula>
    </cfRule>
  </conditionalFormatting>
  <conditionalFormatting sqref="P59">
    <cfRule type="expression" dxfId="137" priority="219">
      <formula>AND(P59=0,Q59=0)</formula>
    </cfRule>
  </conditionalFormatting>
  <conditionalFormatting sqref="P60">
    <cfRule type="expression" dxfId="136" priority="218">
      <formula>AND(P60=0,Q60=0)</formula>
    </cfRule>
  </conditionalFormatting>
  <conditionalFormatting sqref="O59">
    <cfRule type="expression" dxfId="135" priority="217">
      <formula>AND(O59=0,P59=0,Q59=0)</formula>
    </cfRule>
  </conditionalFormatting>
  <conditionalFormatting sqref="O60">
    <cfRule type="expression" dxfId="134" priority="216">
      <formula>AND(O60=0,P60=0,Q60=0)</formula>
    </cfRule>
  </conditionalFormatting>
  <conditionalFormatting sqref="L59">
    <cfRule type="expression" dxfId="133" priority="215">
      <formula>L59=0</formula>
    </cfRule>
  </conditionalFormatting>
  <conditionalFormatting sqref="L60">
    <cfRule type="expression" dxfId="132" priority="214">
      <formula>L60=0</formula>
    </cfRule>
  </conditionalFormatting>
  <conditionalFormatting sqref="L61">
    <cfRule type="expression" dxfId="131" priority="213">
      <formula>L61=0</formula>
    </cfRule>
  </conditionalFormatting>
  <conditionalFormatting sqref="K60">
    <cfRule type="expression" dxfId="130" priority="212">
      <formula>K60=""</formula>
    </cfRule>
  </conditionalFormatting>
  <conditionalFormatting sqref="Z59">
    <cfRule type="expression" dxfId="129" priority="211">
      <formula>Z59=0</formula>
    </cfRule>
  </conditionalFormatting>
  <conditionalFormatting sqref="Z60">
    <cfRule type="expression" dxfId="128" priority="210">
      <formula>Z60=0</formula>
    </cfRule>
  </conditionalFormatting>
  <conditionalFormatting sqref="Y59">
    <cfRule type="expression" dxfId="127" priority="209">
      <formula>AND(Y59=0,Z59=0)</formula>
    </cfRule>
  </conditionalFormatting>
  <conditionalFormatting sqref="Y60">
    <cfRule type="expression" dxfId="126" priority="208">
      <formula>AND(Y60=0,Z60=0)</formula>
    </cfRule>
  </conditionalFormatting>
  <conditionalFormatting sqref="X59">
    <cfRule type="expression" dxfId="125" priority="207">
      <formula>AND(X59=0,Y59=0,Z59=0)</formula>
    </cfRule>
  </conditionalFormatting>
  <conditionalFormatting sqref="X60">
    <cfRule type="expression" dxfId="124" priority="206">
      <formula>AND(X60=0,Y60=0,Z60=0)</formula>
    </cfRule>
  </conditionalFormatting>
  <conditionalFormatting sqref="U59">
    <cfRule type="expression" dxfId="123" priority="205">
      <formula>U59=0</formula>
    </cfRule>
  </conditionalFormatting>
  <conditionalFormatting sqref="U60">
    <cfRule type="expression" dxfId="122" priority="204">
      <formula>U60=0</formula>
    </cfRule>
  </conditionalFormatting>
  <conditionalFormatting sqref="U61">
    <cfRule type="expression" dxfId="121" priority="203">
      <formula>U61=0</formula>
    </cfRule>
  </conditionalFormatting>
  <conditionalFormatting sqref="T60">
    <cfRule type="expression" dxfId="120" priority="202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⑤(1.111)－(1.111)くり下がりなし</vt:lpstr>
      <vt:lpstr>NO</vt:lpstr>
      <vt:lpstr>OKA</vt:lpstr>
      <vt:lpstr>OKB</vt:lpstr>
      <vt:lpstr>OKC</vt:lpstr>
      <vt:lpstr>'⑤(1.111)－(1.111)くり下がりなし'!Print_Area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2024-03-28T08:21:36Z</dcterms:modified>
</cp:coreProperties>
</file>